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65476" windowWidth="15195" windowHeight="8700" activeTab="0"/>
  </bookViews>
  <sheets>
    <sheet name="Stammdaten" sheetId="1" r:id="rId1"/>
    <sheet name="Januar" sheetId="2" r:id="rId2"/>
    <sheet name="Februar" sheetId="3" r:id="rId3"/>
    <sheet name="März" sheetId="4" r:id="rId4"/>
    <sheet name="April" sheetId="5" r:id="rId5"/>
    <sheet name="Mai" sheetId="6" r:id="rId6"/>
    <sheet name="Juni" sheetId="7" r:id="rId7"/>
    <sheet name="Juli" sheetId="8" r:id="rId8"/>
    <sheet name="August" sheetId="9" r:id="rId9"/>
    <sheet name="September" sheetId="10" r:id="rId10"/>
    <sheet name="Oktober" sheetId="11" r:id="rId11"/>
    <sheet name="November" sheetId="12" r:id="rId12"/>
    <sheet name="Dezember" sheetId="13" r:id="rId13"/>
  </sheets>
  <externalReferences>
    <externalReference r:id="rId16"/>
  </externalReferences>
  <definedNames>
    <definedName name="__02">'[1]Januar 2004'!$E$5</definedName>
  </definedNames>
  <calcPr fullCalcOnLoad="1"/>
</workbook>
</file>

<file path=xl/sharedStrings.xml><?xml version="1.0" encoding="utf-8"?>
<sst xmlns="http://schemas.openxmlformats.org/spreadsheetml/2006/main" count="461" uniqueCount="28">
  <si>
    <t>Arbeitszeitnachweis</t>
  </si>
  <si>
    <t>Sollstunden:</t>
  </si>
  <si>
    <t>Arbeitszeit
Soll [Std.]</t>
  </si>
  <si>
    <t>Über-
stunden</t>
  </si>
  <si>
    <t>Stunden
gesamt</t>
  </si>
  <si>
    <t>Monat :</t>
  </si>
  <si>
    <t>Beginn</t>
  </si>
  <si>
    <t>Pausenzeiten</t>
  </si>
  <si>
    <t>Ende</t>
  </si>
  <si>
    <t>Datum</t>
  </si>
  <si>
    <t>Wochentag</t>
  </si>
  <si>
    <t>Arbeitszeit</t>
  </si>
  <si>
    <t>von</t>
  </si>
  <si>
    <t>bis</t>
  </si>
  <si>
    <t>Dauer</t>
  </si>
  <si>
    <t>Stunden</t>
  </si>
  <si>
    <t>Überstunden</t>
  </si>
  <si>
    <t xml:space="preserve"> </t>
  </si>
  <si>
    <t>Stammdaten:</t>
  </si>
  <si>
    <t>Mitarbeiter:</t>
  </si>
  <si>
    <t>Team:</t>
  </si>
  <si>
    <t>Personal-Nr.:</t>
  </si>
  <si>
    <t>E-Mail:</t>
  </si>
  <si>
    <t>Telefon:</t>
  </si>
  <si>
    <t>mailto:info@bytel.de</t>
  </si>
  <si>
    <t>Max Mustermann</t>
  </si>
  <si>
    <t>http://www.bytel.de/</t>
  </si>
  <si>
    <t>© 2006 ByTel Kommunikation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</si>
</sst>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h:mm"/>
    <numFmt numFmtId="169" formatCode="#,##0.00_);\(#,##0.00\)"/>
    <numFmt numFmtId="170" formatCode="[h]:mm"/>
    <numFmt numFmtId="171" formatCode="dd/\ mm/\ yy"/>
    <numFmt numFmtId="172" formatCode="ddd"/>
    <numFmt numFmtId="173" formatCode="mmmm"/>
    <numFmt numFmtId="174" formatCode="0.0"/>
    <numFmt numFmtId="175" formatCode="dd"/>
    <numFmt numFmtId="176" formatCode="[hh]:mm"/>
    <numFmt numFmtId="177" formatCode="mmmm\ yyyy"/>
    <numFmt numFmtId="178" formatCode="hh:mm;\-hh:mm"/>
    <numFmt numFmtId="179" formatCode="\+\ [hh]:mm;[Red]\-\ hh:mm;&quot;&quot;"/>
    <numFmt numFmtId="180" formatCode="dd/mm/yy"/>
    <numFmt numFmtId="181" formatCode="0_ ;[Red]\-0\ "/>
    <numFmt numFmtId="182" formatCode="0.0_ ;[Red]\-0.0\ "/>
    <numFmt numFmtId="183" formatCode="yyyy"/>
    <numFmt numFmtId="184" formatCode="dd/mm"/>
    <numFmt numFmtId="185" formatCode="000"/>
    <numFmt numFmtId="186" formatCode="??"/>
    <numFmt numFmtId="187" formatCode="d/m/yy;@"/>
    <numFmt numFmtId="188" formatCode="?0.0"/>
    <numFmt numFmtId="189" formatCode="???"/>
    <numFmt numFmtId="190" formatCode="[$-407]dddd\,\ d\.\ mmmm\ yyyy"/>
    <numFmt numFmtId="191" formatCode="dd/mm/yy;@"/>
    <numFmt numFmtId="192" formatCode="dddd"/>
    <numFmt numFmtId="193" formatCode="????"/>
    <numFmt numFmtId="194" formatCode="&quot;Feiertage &quot;yyyy"/>
    <numFmt numFmtId="195" formatCode="&quot;Mitarbeiterdaten &quot;yyyy"/>
    <numFmt numFmtId="196" formatCode="???;&quot; Nettoarbeitstage&quot;\ yyyy"/>
    <numFmt numFmtId="197" formatCode="???&quot; Nettoarbeitstage&quot;"/>
    <numFmt numFmtId="198" formatCode="???&quot; Tage&quot;"/>
    <numFmt numFmtId="199" formatCode="&quot;Ja&quot;;&quot;Ja&quot;;&quot;Nein&quot;"/>
    <numFmt numFmtId="200" formatCode="&quot;Wahr&quot;;&quot;Wahr&quot;;&quot;Falsch&quot;"/>
    <numFmt numFmtId="201" formatCode="&quot;Ein&quot;;&quot;Ein&quot;;&quot;Aus&quot;"/>
    <numFmt numFmtId="202" formatCode="[$€-2]\ #,##0.00_);[Red]\([$€-2]\ #,##0.00\)"/>
    <numFmt numFmtId="203" formatCode="??&quot;.KW&quot;"/>
  </numFmts>
  <fonts count="18"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10"/>
      <color indexed="9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18"/>
      <color indexed="9"/>
      <name val="Arial"/>
      <family val="2"/>
    </font>
    <font>
      <b/>
      <sz val="9"/>
      <color indexed="9"/>
      <name val="Arial"/>
      <family val="2"/>
    </font>
    <font>
      <b/>
      <sz val="9"/>
      <color indexed="56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sz val="9"/>
      <color indexed="56"/>
      <name val="Arial"/>
      <family val="2"/>
    </font>
    <font>
      <u val="single"/>
      <sz val="9"/>
      <color indexed="12"/>
      <name val="Arial"/>
      <family val="2"/>
    </font>
    <font>
      <sz val="8"/>
      <color indexed="39"/>
      <name val="Arial"/>
      <family val="2"/>
    </font>
    <font>
      <sz val="14"/>
      <name val="Arial"/>
      <family val="2"/>
    </font>
    <font>
      <sz val="9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26"/>
      </bottom>
    </border>
    <border>
      <left>
        <color indexed="63"/>
      </left>
      <right>
        <color indexed="63"/>
      </right>
      <top style="thick">
        <color indexed="26"/>
      </top>
      <bottom style="thick">
        <color indexed="43"/>
      </bottom>
    </border>
    <border>
      <left>
        <color indexed="63"/>
      </left>
      <right>
        <color indexed="63"/>
      </right>
      <top style="thick">
        <color indexed="26"/>
      </top>
      <bottom style="thick">
        <color indexed="26"/>
      </bottom>
    </border>
    <border>
      <left style="thick">
        <color indexed="43"/>
      </left>
      <right>
        <color indexed="63"/>
      </right>
      <top style="thick">
        <color indexed="43"/>
      </top>
      <bottom>
        <color indexed="63"/>
      </bottom>
    </border>
    <border>
      <left>
        <color indexed="63"/>
      </left>
      <right style="thin"/>
      <top style="thick">
        <color indexed="43"/>
      </top>
      <bottom>
        <color indexed="63"/>
      </bottom>
    </border>
    <border>
      <left style="thin"/>
      <right style="thin"/>
      <top style="thick">
        <color indexed="43"/>
      </top>
      <bottom>
        <color indexed="63"/>
      </bottom>
    </border>
    <border>
      <left style="thin"/>
      <right>
        <color indexed="63"/>
      </right>
      <top style="thick">
        <color indexed="43"/>
      </top>
      <bottom>
        <color indexed="63"/>
      </bottom>
    </border>
    <border>
      <left style="thin"/>
      <right style="thin"/>
      <top style="thick">
        <color indexed="4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>
        <color indexed="4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ck"/>
      <right style="thick">
        <color indexed="8"/>
      </right>
      <top style="thick"/>
      <bottom style="thick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>
        <color indexed="4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>
        <color indexed="43"/>
      </left>
      <right style="thin"/>
      <top style="thin"/>
      <bottom style="thin"/>
    </border>
    <border>
      <left style="thick">
        <color indexed="43"/>
      </left>
      <right style="thin"/>
      <top style="thin"/>
      <bottom style="thick">
        <color indexed="43"/>
      </bottom>
    </border>
    <border>
      <left style="thin"/>
      <right style="thin"/>
      <top style="thin"/>
      <bottom style="thick">
        <color indexed="43"/>
      </bottom>
    </border>
    <border>
      <left style="thin"/>
      <right>
        <color indexed="63"/>
      </right>
      <top style="thin"/>
      <bottom style="thick">
        <color indexed="4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ck">
        <color indexed="43"/>
      </top>
      <bottom>
        <color indexed="63"/>
      </bottom>
    </border>
    <border>
      <left style="thick">
        <color indexed="26"/>
      </left>
      <right style="thick">
        <color indexed="26"/>
      </right>
      <top style="thick">
        <color indexed="26"/>
      </top>
      <bottom style="thick">
        <color indexed="26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/>
      <protection hidden="1"/>
    </xf>
    <xf numFmtId="2" fontId="0" fillId="0" borderId="0" xfId="0" applyNumberFormat="1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Fill="1" applyBorder="1" applyAlignment="1" applyProtection="1">
      <alignment horizontal="center"/>
      <protection hidden="1"/>
    </xf>
    <xf numFmtId="2" fontId="0" fillId="0" borderId="0" xfId="0" applyNumberFormat="1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0" xfId="0" applyFont="1" applyFill="1" applyAlignment="1" applyProtection="1">
      <alignment/>
      <protection hidden="1"/>
    </xf>
    <xf numFmtId="0" fontId="0" fillId="2" borderId="0" xfId="0" applyFill="1" applyBorder="1" applyAlignment="1" applyProtection="1">
      <alignment/>
      <protection hidden="1"/>
    </xf>
    <xf numFmtId="0" fontId="4" fillId="2" borderId="0" xfId="0" applyFont="1" applyFill="1" applyBorder="1" applyAlignment="1" applyProtection="1">
      <alignment horizontal="left" vertical="center"/>
      <protection hidden="1"/>
    </xf>
    <xf numFmtId="0" fontId="5" fillId="2" borderId="0" xfId="0" applyFont="1" applyFill="1" applyBorder="1" applyAlignment="1" applyProtection="1">
      <alignment horizontal="center" vertical="center"/>
      <protection hidden="1"/>
    </xf>
    <xf numFmtId="0" fontId="6" fillId="2" borderId="0" xfId="0" applyFont="1" applyFill="1" applyBorder="1" applyAlignment="1" applyProtection="1">
      <alignment horizontal="right" vertical="center"/>
      <protection hidden="1"/>
    </xf>
    <xf numFmtId="0" fontId="8" fillId="2" borderId="0" xfId="0" applyFont="1" applyFill="1" applyBorder="1" applyAlignment="1" applyProtection="1">
      <alignment horizontal="left" vertical="center"/>
      <protection hidden="1"/>
    </xf>
    <xf numFmtId="0" fontId="9" fillId="2" borderId="1" xfId="0" applyFont="1" applyFill="1" applyBorder="1" applyAlignment="1" applyProtection="1">
      <alignment horizontal="center" vertical="center"/>
      <protection hidden="1"/>
    </xf>
    <xf numFmtId="0" fontId="9" fillId="2" borderId="0" xfId="0" applyFont="1" applyFill="1" applyBorder="1" applyAlignment="1" applyProtection="1">
      <alignment horizontal="right" vertical="center"/>
      <protection hidden="1"/>
    </xf>
    <xf numFmtId="8" fontId="7" fillId="2" borderId="0" xfId="0" applyNumberFormat="1" applyFont="1" applyFill="1" applyBorder="1" applyAlignment="1" applyProtection="1">
      <alignment horizontal="center" vertical="center"/>
      <protection hidden="1" locked="0"/>
    </xf>
    <xf numFmtId="0" fontId="9" fillId="2" borderId="2" xfId="0" applyFont="1" applyFill="1" applyBorder="1" applyAlignment="1" applyProtection="1">
      <alignment horizontal="center" vertical="center" wrapText="1"/>
      <protection hidden="1"/>
    </xf>
    <xf numFmtId="0" fontId="9" fillId="2" borderId="3" xfId="0" applyFont="1" applyFill="1" applyBorder="1" applyAlignment="1" applyProtection="1">
      <alignment horizontal="center" vertical="center" wrapText="1"/>
      <protection hidden="1"/>
    </xf>
    <xf numFmtId="0" fontId="0" fillId="2" borderId="0" xfId="0" applyFill="1" applyBorder="1" applyAlignment="1" applyProtection="1">
      <alignment horizontal="center"/>
      <protection hidden="1"/>
    </xf>
    <xf numFmtId="171" fontId="7" fillId="2" borderId="4" xfId="0" applyNumberFormat="1" applyFont="1" applyFill="1" applyBorder="1" applyAlignment="1" applyProtection="1">
      <alignment horizontal="right"/>
      <protection hidden="1"/>
    </xf>
    <xf numFmtId="173" fontId="10" fillId="2" borderId="5" xfId="0" applyNumberFormat="1" applyFont="1" applyFill="1" applyBorder="1" applyAlignment="1" applyProtection="1">
      <alignment horizontal="left"/>
      <protection hidden="1"/>
    </xf>
    <xf numFmtId="0" fontId="7" fillId="2" borderId="6" xfId="0" applyFont="1" applyFill="1" applyBorder="1" applyAlignment="1" applyProtection="1">
      <alignment horizontal="center"/>
      <protection hidden="1"/>
    </xf>
    <xf numFmtId="0" fontId="7" fillId="2" borderId="7" xfId="0" applyFont="1" applyFill="1" applyBorder="1" applyAlignment="1" applyProtection="1">
      <alignment horizontal="center"/>
      <protection hidden="1"/>
    </xf>
    <xf numFmtId="170" fontId="10" fillId="2" borderId="8" xfId="0" applyNumberFormat="1" applyFont="1" applyFill="1" applyBorder="1" applyAlignment="1" applyProtection="1">
      <alignment horizontal="center" vertical="center"/>
      <protection hidden="1"/>
    </xf>
    <xf numFmtId="170" fontId="11" fillId="2" borderId="9" xfId="0" applyNumberFormat="1" applyFont="1" applyFill="1" applyBorder="1" applyAlignment="1" applyProtection="1">
      <alignment horizontal="center" vertical="center"/>
      <protection hidden="1"/>
    </xf>
    <xf numFmtId="170" fontId="10" fillId="2" borderId="10" xfId="0" applyNumberFormat="1" applyFont="1" applyFill="1" applyBorder="1" applyAlignment="1" applyProtection="1">
      <alignment horizontal="center" vertical="center"/>
      <protection hidden="1"/>
    </xf>
    <xf numFmtId="171" fontId="7" fillId="2" borderId="11" xfId="0" applyNumberFormat="1" applyFont="1" applyFill="1" applyBorder="1" applyAlignment="1" applyProtection="1">
      <alignment horizontal="center"/>
      <protection hidden="1"/>
    </xf>
    <xf numFmtId="172" fontId="7" fillId="2" borderId="12" xfId="0" applyNumberFormat="1" applyFont="1" applyFill="1" applyBorder="1" applyAlignment="1" applyProtection="1">
      <alignment horizontal="center"/>
      <protection hidden="1"/>
    </xf>
    <xf numFmtId="0" fontId="7" fillId="2" borderId="12" xfId="0" applyFont="1" applyFill="1" applyBorder="1" applyAlignment="1" applyProtection="1">
      <alignment horizontal="center"/>
      <protection hidden="1"/>
    </xf>
    <xf numFmtId="170" fontId="7" fillId="2" borderId="12" xfId="0" applyNumberFormat="1" applyFont="1" applyFill="1" applyBorder="1" applyAlignment="1" applyProtection="1">
      <alignment horizontal="center"/>
      <protection hidden="1"/>
    </xf>
    <xf numFmtId="0" fontId="7" fillId="2" borderId="13" xfId="0" applyFont="1" applyFill="1" applyBorder="1" applyAlignment="1" applyProtection="1">
      <alignment horizontal="center"/>
      <protection hidden="1"/>
    </xf>
    <xf numFmtId="171" fontId="7" fillId="2" borderId="14" xfId="0" applyNumberFormat="1" applyFont="1" applyFill="1" applyBorder="1" applyAlignment="1" applyProtection="1">
      <alignment horizontal="center"/>
      <protection locked="0"/>
    </xf>
    <xf numFmtId="172" fontId="12" fillId="2" borderId="15" xfId="0" applyNumberFormat="1" applyFont="1" applyFill="1" applyBorder="1" applyAlignment="1" applyProtection="1">
      <alignment horizontal="left"/>
      <protection hidden="1"/>
    </xf>
    <xf numFmtId="168" fontId="12" fillId="2" borderId="16" xfId="0" applyNumberFormat="1" applyFont="1" applyFill="1" applyBorder="1" applyAlignment="1" applyProtection="1">
      <alignment horizontal="center"/>
      <protection hidden="1" locked="0"/>
    </xf>
    <xf numFmtId="168" fontId="12" fillId="2" borderId="16" xfId="0" applyNumberFormat="1" applyFont="1" applyFill="1" applyBorder="1" applyAlignment="1" applyProtection="1">
      <alignment horizontal="center"/>
      <protection hidden="1"/>
    </xf>
    <xf numFmtId="168" fontId="13" fillId="2" borderId="16" xfId="0" applyNumberFormat="1" applyFont="1" applyFill="1" applyBorder="1" applyAlignment="1" applyProtection="1">
      <alignment horizontal="center"/>
      <protection hidden="1"/>
    </xf>
    <xf numFmtId="168" fontId="11" fillId="2" borderId="9" xfId="0" applyNumberFormat="1" applyFont="1" applyFill="1" applyBorder="1" applyAlignment="1" applyProtection="1">
      <alignment horizontal="center"/>
      <protection hidden="1"/>
    </xf>
    <xf numFmtId="168" fontId="12" fillId="2" borderId="17" xfId="0" applyNumberFormat="1" applyFont="1" applyFill="1" applyBorder="1" applyAlignment="1" applyProtection="1">
      <alignment horizontal="center"/>
      <protection hidden="1"/>
    </xf>
    <xf numFmtId="171" fontId="12" fillId="2" borderId="18" xfId="0" applyNumberFormat="1" applyFont="1" applyFill="1" applyBorder="1" applyAlignment="1" applyProtection="1">
      <alignment horizontal="center"/>
      <protection hidden="1" locked="0"/>
    </xf>
    <xf numFmtId="172" fontId="12" fillId="2" borderId="19" xfId="0" applyNumberFormat="1" applyFont="1" applyFill="1" applyBorder="1" applyAlignment="1" applyProtection="1">
      <alignment horizontal="left"/>
      <protection hidden="1"/>
    </xf>
    <xf numFmtId="168" fontId="12" fillId="2" borderId="19" xfId="0" applyNumberFormat="1" applyFont="1" applyFill="1" applyBorder="1" applyAlignment="1" applyProtection="1">
      <alignment horizontal="center"/>
      <protection hidden="1" locked="0"/>
    </xf>
    <xf numFmtId="168" fontId="12" fillId="2" borderId="19" xfId="0" applyNumberFormat="1" applyFont="1" applyFill="1" applyBorder="1" applyAlignment="1" applyProtection="1">
      <alignment horizontal="center"/>
      <protection hidden="1"/>
    </xf>
    <xf numFmtId="168" fontId="13" fillId="2" borderId="20" xfId="0" applyNumberFormat="1" applyFont="1" applyFill="1" applyBorder="1" applyAlignment="1" applyProtection="1">
      <alignment horizontal="center"/>
      <protection hidden="1"/>
    </xf>
    <xf numFmtId="168" fontId="11" fillId="2" borderId="19" xfId="0" applyNumberFormat="1" applyFont="1" applyFill="1" applyBorder="1" applyAlignment="1" applyProtection="1">
      <alignment horizontal="center"/>
      <protection hidden="1"/>
    </xf>
    <xf numFmtId="168" fontId="12" fillId="2" borderId="21" xfId="0" applyNumberFormat="1" applyFont="1" applyFill="1" applyBorder="1" applyAlignment="1" applyProtection="1">
      <alignment horizontal="center"/>
      <protection hidden="1"/>
    </xf>
    <xf numFmtId="171" fontId="12" fillId="2" borderId="22" xfId="0" applyNumberFormat="1" applyFont="1" applyFill="1" applyBorder="1" applyAlignment="1" applyProtection="1">
      <alignment horizontal="center"/>
      <protection hidden="1" locked="0"/>
    </xf>
    <xf numFmtId="168" fontId="13" fillId="2" borderId="19" xfId="0" applyNumberFormat="1" applyFont="1" applyFill="1" applyBorder="1" applyAlignment="1" applyProtection="1">
      <alignment horizontal="center"/>
      <protection hidden="1"/>
    </xf>
    <xf numFmtId="0" fontId="0" fillId="2" borderId="0" xfId="0" applyFont="1" applyFill="1" applyBorder="1" applyAlignment="1" applyProtection="1">
      <alignment/>
      <protection hidden="1"/>
    </xf>
    <xf numFmtId="0" fontId="12" fillId="2" borderId="0" xfId="0" applyFont="1" applyFill="1" applyBorder="1" applyAlignment="1" applyProtection="1">
      <alignment/>
      <protection hidden="1"/>
    </xf>
    <xf numFmtId="0" fontId="14" fillId="2" borderId="0" xfId="18" applyFont="1" applyFill="1" applyBorder="1" applyAlignment="1" applyProtection="1">
      <alignment/>
      <protection hidden="1"/>
    </xf>
    <xf numFmtId="169" fontId="14" fillId="2" borderId="0" xfId="18" applyFont="1" applyFill="1" applyBorder="1" applyAlignment="1" applyProtection="1">
      <alignment/>
      <protection hidden="1"/>
    </xf>
    <xf numFmtId="171" fontId="12" fillId="2" borderId="23" xfId="0" applyNumberFormat="1" applyFont="1" applyFill="1" applyBorder="1" applyAlignment="1" applyProtection="1">
      <alignment horizontal="center"/>
      <protection hidden="1" locked="0"/>
    </xf>
    <xf numFmtId="172" fontId="12" fillId="2" borderId="24" xfId="0" applyNumberFormat="1" applyFont="1" applyFill="1" applyBorder="1" applyAlignment="1" applyProtection="1">
      <alignment horizontal="left"/>
      <protection hidden="1"/>
    </xf>
    <xf numFmtId="168" fontId="12" fillId="2" borderId="24" xfId="0" applyNumberFormat="1" applyFont="1" applyFill="1" applyBorder="1" applyAlignment="1" applyProtection="1">
      <alignment horizontal="center"/>
      <protection hidden="1" locked="0"/>
    </xf>
    <xf numFmtId="168" fontId="12" fillId="2" borderId="24" xfId="0" applyNumberFormat="1" applyFont="1" applyFill="1" applyBorder="1" applyAlignment="1" applyProtection="1">
      <alignment horizontal="center"/>
      <protection hidden="1"/>
    </xf>
    <xf numFmtId="168" fontId="13" fillId="2" borderId="24" xfId="0" applyNumberFormat="1" applyFont="1" applyFill="1" applyBorder="1" applyAlignment="1" applyProtection="1">
      <alignment horizontal="center"/>
      <protection hidden="1"/>
    </xf>
    <xf numFmtId="168" fontId="11" fillId="2" borderId="24" xfId="0" applyNumberFormat="1" applyFont="1" applyFill="1" applyBorder="1" applyAlignment="1" applyProtection="1">
      <alignment horizontal="center"/>
      <protection hidden="1"/>
    </xf>
    <xf numFmtId="168" fontId="12" fillId="2" borderId="25" xfId="0" applyNumberFormat="1" applyFont="1" applyFill="1" applyBorder="1" applyAlignment="1" applyProtection="1">
      <alignment horizontal="center"/>
      <protection hidden="1"/>
    </xf>
    <xf numFmtId="171" fontId="0" fillId="2" borderId="0" xfId="0" applyNumberFormat="1" applyFont="1" applyFill="1" applyAlignment="1" applyProtection="1">
      <alignment horizontal="left"/>
      <protection hidden="1"/>
    </xf>
    <xf numFmtId="172" fontId="0" fillId="2" borderId="0" xfId="0" applyNumberFormat="1" applyFont="1" applyFill="1" applyAlignment="1" applyProtection="1">
      <alignment horizontal="left"/>
      <protection hidden="1"/>
    </xf>
    <xf numFmtId="0" fontId="0" fillId="2" borderId="0" xfId="0" applyFont="1" applyFill="1" applyAlignment="1" applyProtection="1">
      <alignment/>
      <protection hidden="1"/>
    </xf>
    <xf numFmtId="0" fontId="0" fillId="2" borderId="0" xfId="0" applyFill="1" applyAlignment="1" applyProtection="1">
      <alignment/>
      <protection hidden="1"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16" fillId="4" borderId="0" xfId="0" applyFont="1" applyFill="1" applyAlignment="1">
      <alignment/>
    </xf>
    <xf numFmtId="0" fontId="0" fillId="3" borderId="0" xfId="0" applyFill="1" applyAlignment="1">
      <alignment horizontal="right"/>
    </xf>
    <xf numFmtId="174" fontId="7" fillId="2" borderId="19" xfId="0" applyNumberFormat="1" applyFont="1" applyFill="1" applyBorder="1" applyAlignment="1" applyProtection="1">
      <alignment horizontal="left" vertical="center"/>
      <protection hidden="1" locked="0"/>
    </xf>
    <xf numFmtId="0" fontId="0" fillId="3" borderId="26" xfId="0" applyFill="1" applyBorder="1" applyAlignment="1">
      <alignment/>
    </xf>
    <xf numFmtId="0" fontId="6" fillId="2" borderId="0" xfId="0" applyFont="1" applyFill="1" applyBorder="1" applyAlignment="1" applyProtection="1">
      <alignment horizontal="left" vertical="center"/>
      <protection hidden="1"/>
    </xf>
    <xf numFmtId="0" fontId="2" fillId="3" borderId="0" xfId="18" applyFill="1" applyAlignment="1">
      <alignment/>
    </xf>
    <xf numFmtId="0" fontId="0" fillId="0" borderId="0" xfId="0" applyAlignment="1">
      <alignment/>
    </xf>
    <xf numFmtId="0" fontId="2" fillId="3" borderId="0" xfId="18" applyFont="1" applyFill="1" applyAlignment="1">
      <alignment/>
    </xf>
    <xf numFmtId="0" fontId="0" fillId="3" borderId="19" xfId="0" applyFill="1" applyBorder="1" applyAlignment="1" applyProtection="1">
      <alignment/>
      <protection locked="0"/>
    </xf>
    <xf numFmtId="0" fontId="0" fillId="3" borderId="21" xfId="0" applyFill="1" applyBorder="1" applyAlignment="1" applyProtection="1">
      <alignment horizontal="left"/>
      <protection locked="0"/>
    </xf>
    <xf numFmtId="0" fontId="0" fillId="3" borderId="27" xfId="0" applyFill="1" applyBorder="1" applyAlignment="1" applyProtection="1">
      <alignment horizontal="left"/>
      <protection locked="0"/>
    </xf>
    <xf numFmtId="0" fontId="7" fillId="2" borderId="7" xfId="0" applyFont="1" applyFill="1" applyBorder="1" applyAlignment="1" applyProtection="1">
      <alignment horizontal="center"/>
      <protection hidden="1"/>
    </xf>
    <xf numFmtId="0" fontId="7" fillId="2" borderId="28" xfId="0" applyFont="1" applyFill="1" applyBorder="1" applyAlignment="1" applyProtection="1">
      <alignment horizontal="center"/>
      <protection hidden="1"/>
    </xf>
    <xf numFmtId="0" fontId="7" fillId="2" borderId="5" xfId="0" applyFont="1" applyFill="1" applyBorder="1" applyAlignment="1" applyProtection="1">
      <alignment horizontal="center"/>
      <protection hidden="1"/>
    </xf>
    <xf numFmtId="0" fontId="6" fillId="2" borderId="29" xfId="0" applyFont="1" applyFill="1" applyBorder="1" applyAlignment="1" applyProtection="1">
      <alignment horizontal="center" vertical="center" wrapText="1"/>
      <protection hidden="1"/>
    </xf>
    <xf numFmtId="0" fontId="5" fillId="2" borderId="0" xfId="0" applyFont="1" applyFill="1" applyBorder="1" applyAlignment="1" applyProtection="1">
      <alignment horizontal="center" vertical="center"/>
      <protection hidden="1"/>
    </xf>
    <xf numFmtId="171" fontId="3" fillId="2" borderId="30" xfId="0" applyNumberFormat="1" applyFont="1" applyFill="1" applyBorder="1" applyAlignment="1" applyProtection="1">
      <alignment horizontal="center"/>
      <protection hidden="1"/>
    </xf>
    <xf numFmtId="0" fontId="17" fillId="2" borderId="0" xfId="0" applyFont="1" applyFill="1" applyBorder="1" applyAlignment="1" applyProtection="1">
      <alignment horizontal="left" vertical="center"/>
      <protection hidden="1"/>
    </xf>
    <xf numFmtId="0" fontId="0" fillId="2" borderId="0" xfId="0" applyFill="1" applyAlignment="1">
      <alignment vertical="center"/>
    </xf>
    <xf numFmtId="0" fontId="12" fillId="2" borderId="0" xfId="0" applyFont="1" applyFill="1" applyBorder="1" applyAlignment="1" applyProtection="1">
      <alignment horizontal="left" vertical="center"/>
      <protection hidden="1"/>
    </xf>
    <xf numFmtId="0" fontId="0" fillId="2" borderId="0" xfId="0" applyFont="1" applyFill="1" applyAlignment="1">
      <alignment vertical="center"/>
    </xf>
    <xf numFmtId="0" fontId="0" fillId="0" borderId="0" xfId="0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2">
    <dxf>
      <fill>
        <patternFill>
          <bgColor rgb="FFFFFFCC"/>
        </patternFill>
      </fill>
      <border/>
    </dxf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0</xdr:row>
      <xdr:rowOff>9525</xdr:rowOff>
    </xdr:from>
    <xdr:to>
      <xdr:col>4</xdr:col>
      <xdr:colOff>428625</xdr:colOff>
      <xdr:row>4</xdr:row>
      <xdr:rowOff>152400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9525"/>
          <a:ext cx="25812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85725</xdr:rowOff>
    </xdr:from>
    <xdr:to>
      <xdr:col>0</xdr:col>
      <xdr:colOff>0</xdr:colOff>
      <xdr:row>14</xdr:row>
      <xdr:rowOff>9525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1800225"/>
          <a:ext cx="0" cy="7620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Geben Sie in diese Zeile den Anfangstermin ein.  Die übrigen Wochentage werden automatisch berechnet. [TT.MM.JJ]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85725</xdr:rowOff>
    </xdr:from>
    <xdr:to>
      <xdr:col>0</xdr:col>
      <xdr:colOff>0</xdr:colOff>
      <xdr:row>14</xdr:row>
      <xdr:rowOff>9525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1800225"/>
          <a:ext cx="0" cy="7620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Geben Sie in diese Zeile den Anfangstermin ein.  Die übrigen Wochentage werden automatisch berechnet. [TT.MM.JJ]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85725</xdr:rowOff>
    </xdr:from>
    <xdr:to>
      <xdr:col>0</xdr:col>
      <xdr:colOff>0</xdr:colOff>
      <xdr:row>14</xdr:row>
      <xdr:rowOff>9525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1800225"/>
          <a:ext cx="0" cy="7620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Geben Sie in diese Zeile den Anfangstermin ein.  Die übrigen Wochentage werden automatisch berechnet. [TT.MM.JJ]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85725</xdr:rowOff>
    </xdr:from>
    <xdr:to>
      <xdr:col>0</xdr:col>
      <xdr:colOff>0</xdr:colOff>
      <xdr:row>14</xdr:row>
      <xdr:rowOff>9525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1800225"/>
          <a:ext cx="0" cy="7620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Geben Sie in diese Zeile den Anfangstermin ein.  Die übrigen Wochentage werden automatisch berechnet. [TT.MM.JJ]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85725</xdr:rowOff>
    </xdr:from>
    <xdr:to>
      <xdr:col>0</xdr:col>
      <xdr:colOff>0</xdr:colOff>
      <xdr:row>14</xdr:row>
      <xdr:rowOff>9525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1800225"/>
          <a:ext cx="0" cy="7620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Geben Sie in diese Zeile den Anfangstermin ein.  Die übrigen Wochentage werden automatisch berechnet. [TT.MM.JJ]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85725</xdr:rowOff>
    </xdr:from>
    <xdr:to>
      <xdr:col>0</xdr:col>
      <xdr:colOff>0</xdr:colOff>
      <xdr:row>14</xdr:row>
      <xdr:rowOff>9525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1800225"/>
          <a:ext cx="0" cy="7620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Geben Sie in diese Zeile den Anfangstermin ein.  Die übrigen Wochentage werden automatisch berechnet. [TT.MM.JJ]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85725</xdr:rowOff>
    </xdr:from>
    <xdr:to>
      <xdr:col>0</xdr:col>
      <xdr:colOff>0</xdr:colOff>
      <xdr:row>14</xdr:row>
      <xdr:rowOff>9525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1800225"/>
          <a:ext cx="0" cy="7620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Geben Sie in diese Zeile den Anfangstermin ein.  Die übrigen Wochentage werden automatisch berechnet. [TT.MM.JJ]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85725</xdr:rowOff>
    </xdr:from>
    <xdr:to>
      <xdr:col>0</xdr:col>
      <xdr:colOff>0</xdr:colOff>
      <xdr:row>14</xdr:row>
      <xdr:rowOff>9525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1800225"/>
          <a:ext cx="0" cy="7620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Geben Sie in diese Zeile den Anfangstermin ein.  Die übrigen Wochentage werden automatisch berechnet. [TT.MM.JJ]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85725</xdr:rowOff>
    </xdr:from>
    <xdr:to>
      <xdr:col>0</xdr:col>
      <xdr:colOff>0</xdr:colOff>
      <xdr:row>14</xdr:row>
      <xdr:rowOff>9525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1800225"/>
          <a:ext cx="0" cy="7620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Geben Sie in diese Zeile den Anfangstermin ein.  Die übrigen Wochentage werden automatisch berechnet. [TT.MM.JJ]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85725</xdr:rowOff>
    </xdr:from>
    <xdr:to>
      <xdr:col>0</xdr:col>
      <xdr:colOff>0</xdr:colOff>
      <xdr:row>14</xdr:row>
      <xdr:rowOff>9525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1800225"/>
          <a:ext cx="0" cy="7620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Geben Sie in diese Zeile den Anfangstermin ein.  Die übrigen Wochentage werden automatisch berechnet. [TT.MM.JJ]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85725</xdr:rowOff>
    </xdr:from>
    <xdr:to>
      <xdr:col>0</xdr:col>
      <xdr:colOff>0</xdr:colOff>
      <xdr:row>14</xdr:row>
      <xdr:rowOff>9525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1800225"/>
          <a:ext cx="0" cy="7620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Geben Sie in diese Zeile den Anfangstermin ein.  Die übrigen Wochentage werden automatisch berechnet. [TT.MM.JJ]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85725</xdr:rowOff>
    </xdr:from>
    <xdr:to>
      <xdr:col>0</xdr:col>
      <xdr:colOff>0</xdr:colOff>
      <xdr:row>14</xdr:row>
      <xdr:rowOff>9525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1800225"/>
          <a:ext cx="0" cy="7620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Geben Sie in diese Zeile den Anfangstermin ein.  Die übrigen Wochentage werden automatisch berechnet. [TT.MM.JJ]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addy\Seiten\DaddysWonderland\excel\project\Urlaubsplan%20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itarbeiter"/>
      <sheetName val="Januar"/>
      <sheetName val="Februar"/>
      <sheetName val="März"/>
      <sheetName val="April"/>
      <sheetName val="Mai"/>
      <sheetName val="Juni"/>
      <sheetName val="Juli"/>
      <sheetName val="August"/>
      <sheetName val="September"/>
      <sheetName val="Oktober"/>
      <sheetName val="November"/>
      <sheetName val="Dezember"/>
      <sheetName val="Januar 2004"/>
    </sheetNames>
    <sheetDataSet>
      <sheetData sheetId="13">
        <row r="5">
          <cell r="E5">
            <v>36526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bytel.de" TargetMode="External" /><Relationship Id="rId2" Type="http://schemas.openxmlformats.org/officeDocument/2006/relationships/hyperlink" Target="http://www.bytel.de/" TargetMode="External" /><Relationship Id="rId3" Type="http://schemas.openxmlformats.org/officeDocument/2006/relationships/hyperlink" Target="http://www.bytel.de/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F23"/>
  <sheetViews>
    <sheetView showGridLines="0" showRowColHeaders="0" tabSelected="1" workbookViewId="0" topLeftCell="A1">
      <selection activeCell="D46" sqref="D46"/>
    </sheetView>
  </sheetViews>
  <sheetFormatPr defaultColWidth="11.421875" defaultRowHeight="12.75"/>
  <sheetData>
    <row r="6" spans="1:6" ht="18">
      <c r="A6" s="64" t="s">
        <v>18</v>
      </c>
      <c r="B6" s="63"/>
      <c r="C6" s="63"/>
      <c r="D6" s="63"/>
      <c r="E6" s="63"/>
      <c r="F6" s="63"/>
    </row>
    <row r="7" spans="1:6" ht="12.75">
      <c r="A7" s="62"/>
      <c r="B7" s="62"/>
      <c r="C7" s="62"/>
      <c r="D7" s="62"/>
      <c r="E7" s="62"/>
      <c r="F7" s="62"/>
    </row>
    <row r="8" spans="1:6" ht="12.75">
      <c r="A8" s="62" t="s">
        <v>19</v>
      </c>
      <c r="B8" s="72" t="s">
        <v>25</v>
      </c>
      <c r="C8" s="72"/>
      <c r="D8" s="65" t="s">
        <v>22</v>
      </c>
      <c r="E8" s="72"/>
      <c r="F8" s="72"/>
    </row>
    <row r="9" spans="1:6" ht="12.75">
      <c r="A9" s="62" t="s">
        <v>20</v>
      </c>
      <c r="B9" s="72"/>
      <c r="C9" s="72"/>
      <c r="D9" s="65" t="s">
        <v>23</v>
      </c>
      <c r="E9" s="72"/>
      <c r="F9" s="72"/>
    </row>
    <row r="10" spans="1:6" ht="12.75">
      <c r="A10" s="62" t="s">
        <v>21</v>
      </c>
      <c r="B10" s="73">
        <v>999999</v>
      </c>
      <c r="C10" s="74"/>
      <c r="D10" s="62"/>
      <c r="E10" s="62"/>
      <c r="F10" s="62"/>
    </row>
    <row r="11" spans="1:6" ht="12.75">
      <c r="A11" s="62"/>
      <c r="B11" s="62"/>
      <c r="C11" s="62"/>
      <c r="D11" s="62"/>
      <c r="E11" s="62"/>
      <c r="F11" s="62"/>
    </row>
    <row r="12" spans="1:6" ht="12.75">
      <c r="A12" s="62"/>
      <c r="B12" s="62"/>
      <c r="C12" s="62"/>
      <c r="D12" s="62"/>
      <c r="E12" s="62"/>
      <c r="F12" s="62"/>
    </row>
    <row r="13" spans="1:6" ht="12.75">
      <c r="A13" s="62"/>
      <c r="B13" s="62"/>
      <c r="C13" s="62"/>
      <c r="D13" s="62"/>
      <c r="E13" s="62"/>
      <c r="F13" s="62"/>
    </row>
    <row r="14" spans="1:6" ht="12.75">
      <c r="A14" s="62"/>
      <c r="B14" s="62"/>
      <c r="C14" s="62"/>
      <c r="D14" s="62"/>
      <c r="E14" s="62"/>
      <c r="F14" s="62"/>
    </row>
    <row r="15" spans="1:6" ht="12.75">
      <c r="A15" s="62"/>
      <c r="B15" s="62"/>
      <c r="C15" s="62"/>
      <c r="D15" s="62"/>
      <c r="E15" s="62"/>
      <c r="F15" s="62"/>
    </row>
    <row r="16" spans="1:6" ht="12.75">
      <c r="A16" s="62"/>
      <c r="B16" s="62"/>
      <c r="C16" s="62"/>
      <c r="D16" s="62"/>
      <c r="E16" s="62"/>
      <c r="F16" s="62"/>
    </row>
    <row r="17" spans="1:6" ht="12.75">
      <c r="A17" s="62"/>
      <c r="B17" s="62"/>
      <c r="C17" s="62"/>
      <c r="D17" s="62"/>
      <c r="E17" s="62"/>
      <c r="F17" s="62"/>
    </row>
    <row r="18" spans="1:6" ht="12.75">
      <c r="A18" s="62"/>
      <c r="B18" s="62"/>
      <c r="C18" s="62"/>
      <c r="D18" s="62"/>
      <c r="E18" s="62"/>
      <c r="F18" s="62"/>
    </row>
    <row r="19" spans="1:6" ht="12.75">
      <c r="A19" s="62"/>
      <c r="B19" s="62"/>
      <c r="C19" s="62"/>
      <c r="D19" s="62"/>
      <c r="E19" s="62"/>
      <c r="F19" s="62"/>
    </row>
    <row r="20" spans="1:6" ht="12.75">
      <c r="A20" s="62"/>
      <c r="B20" s="62"/>
      <c r="C20" s="62"/>
      <c r="D20" s="62"/>
      <c r="E20" s="62"/>
      <c r="F20" s="62"/>
    </row>
    <row r="21" spans="1:6" ht="12.75">
      <c r="A21" s="67"/>
      <c r="B21" s="67"/>
      <c r="C21" s="67"/>
      <c r="D21" s="67"/>
      <c r="E21" s="67"/>
      <c r="F21" s="67"/>
    </row>
    <row r="22" spans="1:6" ht="12.75">
      <c r="A22" s="69" t="s">
        <v>26</v>
      </c>
      <c r="B22" s="70"/>
      <c r="C22" s="62"/>
      <c r="D22" s="62"/>
      <c r="E22" s="62"/>
      <c r="F22" s="62"/>
    </row>
    <row r="23" spans="1:6" ht="12.75">
      <c r="A23" s="69" t="s">
        <v>24</v>
      </c>
      <c r="B23" s="70"/>
      <c r="C23" s="62"/>
      <c r="D23" s="71" t="s">
        <v>27</v>
      </c>
      <c r="E23" s="70"/>
      <c r="F23" s="70"/>
    </row>
  </sheetData>
  <sheetProtection sheet="1" objects="1" scenarios="1"/>
  <mergeCells count="8">
    <mergeCell ref="A22:B22"/>
    <mergeCell ref="A23:B23"/>
    <mergeCell ref="D23:F23"/>
    <mergeCell ref="B8:C8"/>
    <mergeCell ref="B9:C9"/>
    <mergeCell ref="B10:C10"/>
    <mergeCell ref="E8:F8"/>
    <mergeCell ref="E9:F9"/>
  </mergeCells>
  <hyperlinks>
    <hyperlink ref="A23" r:id="rId1" display="mailto:info@bytel.de"/>
    <hyperlink ref="D23" r:id="rId2" display="© 2006 ByTel Kommunikation GmbH "/>
    <hyperlink ref="A22" r:id="rId3" display="http://www.bytel.de/"/>
  </hyperlinks>
  <printOptions/>
  <pageMargins left="0.75" right="0.75" top="1" bottom="1" header="0.4921259845" footer="0.4921259845"/>
  <pageSetup orientation="portrait" paperSize="9" r:id="rId5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18"/>
  <dimension ref="A1:M40"/>
  <sheetViews>
    <sheetView showGridLines="0" showZeros="0" workbookViewId="0" topLeftCell="A1">
      <pane ySplit="9" topLeftCell="BM13" activePane="bottomLeft" state="frozen"/>
      <selection pane="topLeft" activeCell="A1" sqref="A1"/>
      <selection pane="bottomLeft" activeCell="I32" sqref="I32:I34"/>
    </sheetView>
  </sheetViews>
  <sheetFormatPr defaultColWidth="11.421875" defaultRowHeight="12.75"/>
  <cols>
    <col min="1" max="1" width="1.7109375" style="61" customWidth="1"/>
    <col min="2" max="2" width="13.00390625" style="58" customWidth="1"/>
    <col min="3" max="3" width="9.8515625" style="59" customWidth="1"/>
    <col min="4" max="4" width="10.7109375" style="60" customWidth="1"/>
    <col min="5" max="7" width="6.28125" style="60" customWidth="1"/>
    <col min="8" max="8" width="10.7109375" style="60" customWidth="1"/>
    <col min="9" max="9" width="12.57421875" style="60" customWidth="1"/>
    <col min="10" max="11" width="10.7109375" style="60" customWidth="1"/>
    <col min="12" max="12" width="1.7109375" style="7" customWidth="1"/>
    <col min="13" max="13" width="11.421875" style="2" customWidth="1"/>
    <col min="14" max="16384" width="11.421875" style="3" customWidth="1"/>
  </cols>
  <sheetData>
    <row r="1" spans="1:12" ht="12.75">
      <c r="A1" s="8"/>
      <c r="B1" s="80"/>
      <c r="C1" s="80"/>
      <c r="D1" s="80"/>
      <c r="E1" s="80"/>
      <c r="F1" s="80"/>
      <c r="G1" s="80"/>
      <c r="H1" s="80"/>
      <c r="I1" s="80"/>
      <c r="J1" s="80"/>
      <c r="K1" s="80"/>
      <c r="L1" s="1"/>
    </row>
    <row r="2" spans="1:12" ht="31.5" customHeight="1">
      <c r="A2" s="9"/>
      <c r="B2" s="79" t="s">
        <v>0</v>
      </c>
      <c r="C2" s="79"/>
      <c r="D2" s="79"/>
      <c r="E2" s="79"/>
      <c r="F2" s="79"/>
      <c r="G2" s="79"/>
      <c r="H2" s="79"/>
      <c r="I2" s="79"/>
      <c r="J2" s="79"/>
      <c r="K2" s="79"/>
      <c r="L2" s="1"/>
    </row>
    <row r="3" spans="1:12" ht="15.75" customHeight="1">
      <c r="A3" s="9"/>
      <c r="B3" s="68" t="s">
        <v>19</v>
      </c>
      <c r="C3" s="81" t="str">
        <f>Stammdaten!B8</f>
        <v>Max Mustermann</v>
      </c>
      <c r="D3" s="82"/>
      <c r="E3" s="10"/>
      <c r="F3" s="10"/>
      <c r="G3" s="10"/>
      <c r="H3" s="10"/>
      <c r="I3" s="10"/>
      <c r="J3" s="10"/>
      <c r="K3" s="10"/>
      <c r="L3" s="1"/>
    </row>
    <row r="4" spans="1:12" ht="12.75" customHeight="1" thickBot="1">
      <c r="A4" s="9"/>
      <c r="B4" s="68" t="s">
        <v>21</v>
      </c>
      <c r="C4" s="83">
        <f>Stammdaten!B10</f>
        <v>999999</v>
      </c>
      <c r="D4" s="84"/>
      <c r="E4" s="12"/>
      <c r="F4" s="12"/>
      <c r="G4" s="12"/>
      <c r="H4" s="12"/>
      <c r="I4" s="13"/>
      <c r="J4" s="13"/>
      <c r="K4" s="13"/>
      <c r="L4" s="1"/>
    </row>
    <row r="5" spans="1:12" ht="12.75" customHeight="1" thickBot="1" thickTop="1">
      <c r="A5" s="9"/>
      <c r="D5" s="15"/>
      <c r="E5" s="12"/>
      <c r="F5" s="11" t="s">
        <v>1</v>
      </c>
      <c r="G5" s="66">
        <v>8</v>
      </c>
      <c r="H5" s="12"/>
      <c r="I5" s="78" t="s">
        <v>2</v>
      </c>
      <c r="J5" s="78" t="s">
        <v>3</v>
      </c>
      <c r="K5" s="78" t="s">
        <v>4</v>
      </c>
      <c r="L5" s="1"/>
    </row>
    <row r="6" spans="1:12" ht="12.75" customHeight="1" thickBot="1" thickTop="1">
      <c r="A6" s="9"/>
      <c r="B6" s="14"/>
      <c r="C6" s="14"/>
      <c r="D6" s="14"/>
      <c r="E6" s="12"/>
      <c r="F6" s="12"/>
      <c r="G6" s="12"/>
      <c r="H6" s="12"/>
      <c r="I6" s="78"/>
      <c r="J6" s="78"/>
      <c r="K6" s="78"/>
      <c r="L6" s="1"/>
    </row>
    <row r="7" spans="1:12" ht="3.75" customHeight="1" thickBot="1" thickTop="1">
      <c r="A7" s="9"/>
      <c r="B7" s="14"/>
      <c r="C7" s="14"/>
      <c r="D7" s="14"/>
      <c r="E7" s="12"/>
      <c r="F7" s="12"/>
      <c r="G7" s="12"/>
      <c r="H7" s="12"/>
      <c r="I7" s="16"/>
      <c r="J7" s="17"/>
      <c r="K7" s="17"/>
      <c r="L7" s="1"/>
    </row>
    <row r="8" spans="1:12" ht="16.5" customHeight="1" thickTop="1">
      <c r="A8" s="18"/>
      <c r="B8" s="19" t="s">
        <v>5</v>
      </c>
      <c r="C8" s="20">
        <f>B10</f>
        <v>39326</v>
      </c>
      <c r="D8" s="21" t="s">
        <v>6</v>
      </c>
      <c r="E8" s="75" t="s">
        <v>7</v>
      </c>
      <c r="F8" s="76"/>
      <c r="G8" s="77"/>
      <c r="H8" s="22" t="s">
        <v>8</v>
      </c>
      <c r="I8" s="23">
        <f>SUM(I10:I39)</f>
        <v>0</v>
      </c>
      <c r="J8" s="24">
        <f>SUM(J10:J39)</f>
        <v>0</v>
      </c>
      <c r="K8" s="25">
        <f>SUM(K10:K39)</f>
        <v>0</v>
      </c>
      <c r="L8" s="1"/>
    </row>
    <row r="9" spans="1:12" ht="16.5" customHeight="1" thickBot="1">
      <c r="A9" s="8"/>
      <c r="B9" s="26" t="s">
        <v>9</v>
      </c>
      <c r="C9" s="27" t="s">
        <v>10</v>
      </c>
      <c r="D9" s="28" t="s">
        <v>11</v>
      </c>
      <c r="E9" s="28" t="s">
        <v>12</v>
      </c>
      <c r="F9" s="28" t="s">
        <v>13</v>
      </c>
      <c r="G9" s="28" t="s">
        <v>14</v>
      </c>
      <c r="H9" s="28" t="s">
        <v>11</v>
      </c>
      <c r="I9" s="29" t="s">
        <v>15</v>
      </c>
      <c r="J9" s="28" t="s">
        <v>16</v>
      </c>
      <c r="K9" s="30" t="s">
        <v>15</v>
      </c>
      <c r="L9" s="1"/>
    </row>
    <row r="10" spans="1:13" s="6" customFormat="1" ht="14.25" thickBot="1" thickTop="1">
      <c r="A10" s="8"/>
      <c r="B10" s="31">
        <v>39326</v>
      </c>
      <c r="C10" s="32">
        <f aca="true" t="shared" si="0" ref="C10:C39">WEEKDAY(B10)</f>
        <v>7</v>
      </c>
      <c r="D10" s="33"/>
      <c r="E10" s="33"/>
      <c r="F10" s="33"/>
      <c r="G10" s="34">
        <f aca="true" t="shared" si="1" ref="G10:G39">IF(F10&gt;0,AND(E10&gt;0)*SUM($F10-$E10),"")</f>
      </c>
      <c r="H10" s="33"/>
      <c r="I10" s="35">
        <f aca="true" t="shared" si="2" ref="I10:I39">IF(D10&gt;0,$G$5/24,0)</f>
        <v>0</v>
      </c>
      <c r="J10" s="36">
        <f>IF($D10=0,0,IF(I10=0,0,IF($K10&gt;$I10,$K10-$I10,0)))</f>
        <v>0</v>
      </c>
      <c r="K10" s="37">
        <f aca="true" t="shared" si="3" ref="K10:K39">IF($D10=0,0,IF($H10=0,0,H10-D10-(F10-E10)))</f>
        <v>0</v>
      </c>
      <c r="L10" s="4"/>
      <c r="M10" s="5"/>
    </row>
    <row r="11" spans="1:12" ht="13.5" thickTop="1">
      <c r="A11" s="8"/>
      <c r="B11" s="38">
        <f aca="true" t="shared" si="4" ref="B11:B39">B10+1</f>
        <v>39327</v>
      </c>
      <c r="C11" s="39">
        <f t="shared" si="0"/>
        <v>1</v>
      </c>
      <c r="D11" s="40"/>
      <c r="E11" s="40"/>
      <c r="F11" s="40"/>
      <c r="G11" s="41">
        <f t="shared" si="1"/>
      </c>
      <c r="H11" s="40"/>
      <c r="I11" s="42">
        <f t="shared" si="2"/>
        <v>0</v>
      </c>
      <c r="J11" s="43">
        <f>IF($D11=0,0,IF(I11=0,0,IF($K11&gt;$I11,$K11-$I11,0)))</f>
        <v>0</v>
      </c>
      <c r="K11" s="44">
        <f t="shared" si="3"/>
        <v>0</v>
      </c>
      <c r="L11" s="1"/>
    </row>
    <row r="12" spans="1:12" ht="12.75">
      <c r="A12" s="8"/>
      <c r="B12" s="45">
        <f t="shared" si="4"/>
        <v>39328</v>
      </c>
      <c r="C12" s="39">
        <f t="shared" si="0"/>
        <v>2</v>
      </c>
      <c r="D12" s="40"/>
      <c r="E12" s="40"/>
      <c r="F12" s="40"/>
      <c r="G12" s="41">
        <f t="shared" si="1"/>
      </c>
      <c r="H12" s="40"/>
      <c r="I12" s="42">
        <f t="shared" si="2"/>
        <v>0</v>
      </c>
      <c r="J12" s="43"/>
      <c r="K12" s="44">
        <f t="shared" si="3"/>
        <v>0</v>
      </c>
      <c r="L12" s="1"/>
    </row>
    <row r="13" spans="1:12" ht="12.75">
      <c r="A13" s="8"/>
      <c r="B13" s="45">
        <f t="shared" si="4"/>
        <v>39329</v>
      </c>
      <c r="C13" s="39">
        <f t="shared" si="0"/>
        <v>3</v>
      </c>
      <c r="D13" s="40"/>
      <c r="E13" s="40"/>
      <c r="F13" s="40"/>
      <c r="G13" s="41">
        <f t="shared" si="1"/>
      </c>
      <c r="H13" s="40"/>
      <c r="I13" s="42">
        <f t="shared" si="2"/>
        <v>0</v>
      </c>
      <c r="J13" s="43">
        <f aca="true" t="shared" si="5" ref="J13:J39">IF($D13=0,0,IF(I13=0,0,IF($K13&gt;$I13,$K13-$I13,0)))</f>
        <v>0</v>
      </c>
      <c r="K13" s="44">
        <f t="shared" si="3"/>
        <v>0</v>
      </c>
      <c r="L13" s="1"/>
    </row>
    <row r="14" spans="1:12" ht="12.75">
      <c r="A14" s="8"/>
      <c r="B14" s="45">
        <f t="shared" si="4"/>
        <v>39330</v>
      </c>
      <c r="C14" s="39">
        <f t="shared" si="0"/>
        <v>4</v>
      </c>
      <c r="D14" s="40"/>
      <c r="E14" s="40"/>
      <c r="F14" s="40"/>
      <c r="G14" s="41">
        <f t="shared" si="1"/>
      </c>
      <c r="H14" s="40"/>
      <c r="I14" s="46">
        <f t="shared" si="2"/>
        <v>0</v>
      </c>
      <c r="J14" s="43">
        <f t="shared" si="5"/>
        <v>0</v>
      </c>
      <c r="K14" s="44">
        <f t="shared" si="3"/>
        <v>0</v>
      </c>
      <c r="L14" s="1"/>
    </row>
    <row r="15" spans="1:12" ht="12.75">
      <c r="A15" s="8"/>
      <c r="B15" s="45">
        <f t="shared" si="4"/>
        <v>39331</v>
      </c>
      <c r="C15" s="39">
        <f t="shared" si="0"/>
        <v>5</v>
      </c>
      <c r="D15" s="40"/>
      <c r="E15" s="40"/>
      <c r="F15" s="40"/>
      <c r="G15" s="41">
        <f t="shared" si="1"/>
      </c>
      <c r="H15" s="40"/>
      <c r="I15" s="46">
        <f t="shared" si="2"/>
        <v>0</v>
      </c>
      <c r="J15" s="43">
        <f t="shared" si="5"/>
        <v>0</v>
      </c>
      <c r="K15" s="44">
        <f t="shared" si="3"/>
        <v>0</v>
      </c>
      <c r="L15" s="1"/>
    </row>
    <row r="16" spans="1:12" ht="12.75">
      <c r="A16" s="8"/>
      <c r="B16" s="45">
        <f t="shared" si="4"/>
        <v>39332</v>
      </c>
      <c r="C16" s="39">
        <f t="shared" si="0"/>
        <v>6</v>
      </c>
      <c r="D16" s="40"/>
      <c r="E16" s="40"/>
      <c r="F16" s="40"/>
      <c r="G16" s="41">
        <f t="shared" si="1"/>
      </c>
      <c r="H16" s="40"/>
      <c r="I16" s="46">
        <f t="shared" si="2"/>
        <v>0</v>
      </c>
      <c r="J16" s="43">
        <f t="shared" si="5"/>
        <v>0</v>
      </c>
      <c r="K16" s="44">
        <f t="shared" si="3"/>
        <v>0</v>
      </c>
      <c r="L16" s="1"/>
    </row>
    <row r="17" spans="1:12" ht="12.75">
      <c r="A17" s="47"/>
      <c r="B17" s="45">
        <f t="shared" si="4"/>
        <v>39333</v>
      </c>
      <c r="C17" s="39">
        <f t="shared" si="0"/>
        <v>7</v>
      </c>
      <c r="D17" s="40"/>
      <c r="E17" s="40"/>
      <c r="F17" s="40"/>
      <c r="G17" s="41">
        <f t="shared" si="1"/>
      </c>
      <c r="H17" s="40"/>
      <c r="I17" s="46">
        <f t="shared" si="2"/>
        <v>0</v>
      </c>
      <c r="J17" s="43">
        <f t="shared" si="5"/>
        <v>0</v>
      </c>
      <c r="K17" s="44">
        <f t="shared" si="3"/>
        <v>0</v>
      </c>
      <c r="L17" s="1"/>
    </row>
    <row r="18" spans="1:12" ht="12.75">
      <c r="A18" s="47"/>
      <c r="B18" s="45">
        <f t="shared" si="4"/>
        <v>39334</v>
      </c>
      <c r="C18" s="39">
        <f t="shared" si="0"/>
        <v>1</v>
      </c>
      <c r="D18" s="40"/>
      <c r="E18" s="40"/>
      <c r="F18" s="40"/>
      <c r="G18" s="41">
        <f t="shared" si="1"/>
      </c>
      <c r="H18" s="40"/>
      <c r="I18" s="46">
        <f t="shared" si="2"/>
        <v>0</v>
      </c>
      <c r="J18" s="43">
        <f t="shared" si="5"/>
        <v>0</v>
      </c>
      <c r="K18" s="44">
        <f t="shared" si="3"/>
        <v>0</v>
      </c>
      <c r="L18" s="1"/>
    </row>
    <row r="19" spans="1:12" ht="12.75">
      <c r="A19" s="48"/>
      <c r="B19" s="45">
        <f t="shared" si="4"/>
        <v>39335</v>
      </c>
      <c r="C19" s="39">
        <f t="shared" si="0"/>
        <v>2</v>
      </c>
      <c r="D19" s="40"/>
      <c r="E19" s="40"/>
      <c r="F19" s="40"/>
      <c r="G19" s="41">
        <f t="shared" si="1"/>
      </c>
      <c r="H19" s="40"/>
      <c r="I19" s="46">
        <f t="shared" si="2"/>
        <v>0</v>
      </c>
      <c r="J19" s="43">
        <f t="shared" si="5"/>
        <v>0</v>
      </c>
      <c r="K19" s="44">
        <f t="shared" si="3"/>
        <v>0</v>
      </c>
      <c r="L19" s="1"/>
    </row>
    <row r="20" spans="1:12" ht="12.75">
      <c r="A20" s="49"/>
      <c r="B20" s="45">
        <f t="shared" si="4"/>
        <v>39336</v>
      </c>
      <c r="C20" s="39">
        <f t="shared" si="0"/>
        <v>3</v>
      </c>
      <c r="D20" s="40"/>
      <c r="E20" s="40"/>
      <c r="F20" s="40"/>
      <c r="G20" s="41">
        <f t="shared" si="1"/>
      </c>
      <c r="H20" s="40"/>
      <c r="I20" s="46">
        <f t="shared" si="2"/>
        <v>0</v>
      </c>
      <c r="J20" s="43">
        <f t="shared" si="5"/>
        <v>0</v>
      </c>
      <c r="K20" s="44">
        <f t="shared" si="3"/>
        <v>0</v>
      </c>
      <c r="L20" s="1"/>
    </row>
    <row r="21" spans="1:12" ht="12.75">
      <c r="A21" s="48"/>
      <c r="B21" s="45">
        <f t="shared" si="4"/>
        <v>39337</v>
      </c>
      <c r="C21" s="39">
        <f t="shared" si="0"/>
        <v>4</v>
      </c>
      <c r="D21" s="40"/>
      <c r="E21" s="40"/>
      <c r="F21" s="40"/>
      <c r="G21" s="41">
        <f t="shared" si="1"/>
      </c>
      <c r="H21" s="40"/>
      <c r="I21" s="46">
        <f t="shared" si="2"/>
        <v>0</v>
      </c>
      <c r="J21" s="43">
        <f t="shared" si="5"/>
        <v>0</v>
      </c>
      <c r="K21" s="44">
        <f t="shared" si="3"/>
        <v>0</v>
      </c>
      <c r="L21" s="1"/>
    </row>
    <row r="22" spans="1:12" ht="12.75">
      <c r="A22" s="50"/>
      <c r="B22" s="45">
        <f t="shared" si="4"/>
        <v>39338</v>
      </c>
      <c r="C22" s="39">
        <f t="shared" si="0"/>
        <v>5</v>
      </c>
      <c r="D22" s="40"/>
      <c r="E22" s="40"/>
      <c r="F22" s="40"/>
      <c r="G22" s="41">
        <f t="shared" si="1"/>
      </c>
      <c r="H22" s="40"/>
      <c r="I22" s="46">
        <f t="shared" si="2"/>
        <v>0</v>
      </c>
      <c r="J22" s="43">
        <f t="shared" si="5"/>
        <v>0</v>
      </c>
      <c r="K22" s="44">
        <f t="shared" si="3"/>
        <v>0</v>
      </c>
      <c r="L22" s="1"/>
    </row>
    <row r="23" spans="1:12" ht="12.75">
      <c r="A23" s="48"/>
      <c r="B23" s="45">
        <f t="shared" si="4"/>
        <v>39339</v>
      </c>
      <c r="C23" s="39">
        <f t="shared" si="0"/>
        <v>6</v>
      </c>
      <c r="D23" s="40"/>
      <c r="E23" s="40"/>
      <c r="F23" s="40"/>
      <c r="G23" s="41">
        <f t="shared" si="1"/>
      </c>
      <c r="H23" s="40"/>
      <c r="I23" s="46">
        <f t="shared" si="2"/>
        <v>0</v>
      </c>
      <c r="J23" s="43">
        <f t="shared" si="5"/>
        <v>0</v>
      </c>
      <c r="K23" s="44">
        <f t="shared" si="3"/>
        <v>0</v>
      </c>
      <c r="L23" s="1"/>
    </row>
    <row r="24" spans="1:12" ht="12.75">
      <c r="A24" s="50"/>
      <c r="B24" s="45">
        <f t="shared" si="4"/>
        <v>39340</v>
      </c>
      <c r="C24" s="39">
        <f t="shared" si="0"/>
        <v>7</v>
      </c>
      <c r="D24" s="40"/>
      <c r="E24" s="40"/>
      <c r="F24" s="40"/>
      <c r="G24" s="41">
        <f t="shared" si="1"/>
      </c>
      <c r="H24" s="40" t="s">
        <v>17</v>
      </c>
      <c r="I24" s="46">
        <f t="shared" si="2"/>
        <v>0</v>
      </c>
      <c r="J24" s="43">
        <f t="shared" si="5"/>
        <v>0</v>
      </c>
      <c r="K24" s="44">
        <f t="shared" si="3"/>
        <v>0</v>
      </c>
      <c r="L24" s="1"/>
    </row>
    <row r="25" spans="1:12" ht="12.75">
      <c r="A25" s="50"/>
      <c r="B25" s="45">
        <f t="shared" si="4"/>
        <v>39341</v>
      </c>
      <c r="C25" s="39">
        <f t="shared" si="0"/>
        <v>1</v>
      </c>
      <c r="D25" s="40"/>
      <c r="E25" s="40"/>
      <c r="F25" s="40"/>
      <c r="G25" s="41">
        <f t="shared" si="1"/>
      </c>
      <c r="H25" s="40" t="s">
        <v>17</v>
      </c>
      <c r="I25" s="46">
        <f t="shared" si="2"/>
        <v>0</v>
      </c>
      <c r="J25" s="43">
        <f t="shared" si="5"/>
        <v>0</v>
      </c>
      <c r="K25" s="44">
        <f t="shared" si="3"/>
        <v>0</v>
      </c>
      <c r="L25" s="1"/>
    </row>
    <row r="26" spans="1:12" ht="12.75">
      <c r="A26" s="8"/>
      <c r="B26" s="45">
        <f t="shared" si="4"/>
        <v>39342</v>
      </c>
      <c r="C26" s="39">
        <f t="shared" si="0"/>
        <v>2</v>
      </c>
      <c r="D26" s="40"/>
      <c r="E26" s="40"/>
      <c r="F26" s="40"/>
      <c r="G26" s="41">
        <f t="shared" si="1"/>
      </c>
      <c r="H26" s="40" t="s">
        <v>17</v>
      </c>
      <c r="I26" s="46">
        <f t="shared" si="2"/>
        <v>0</v>
      </c>
      <c r="J26" s="43">
        <f t="shared" si="5"/>
        <v>0</v>
      </c>
      <c r="K26" s="44">
        <f t="shared" si="3"/>
        <v>0</v>
      </c>
      <c r="L26" s="1"/>
    </row>
    <row r="27" spans="1:12" ht="12.75">
      <c r="A27" s="8"/>
      <c r="B27" s="45">
        <f t="shared" si="4"/>
        <v>39343</v>
      </c>
      <c r="C27" s="39">
        <f t="shared" si="0"/>
        <v>3</v>
      </c>
      <c r="D27" s="40"/>
      <c r="E27" s="40"/>
      <c r="F27" s="40"/>
      <c r="G27" s="41">
        <f t="shared" si="1"/>
      </c>
      <c r="H27" s="40" t="s">
        <v>17</v>
      </c>
      <c r="I27" s="46">
        <f t="shared" si="2"/>
        <v>0</v>
      </c>
      <c r="J27" s="43">
        <f t="shared" si="5"/>
        <v>0</v>
      </c>
      <c r="K27" s="44">
        <f t="shared" si="3"/>
        <v>0</v>
      </c>
      <c r="L27" s="1"/>
    </row>
    <row r="28" spans="1:12" ht="12.75">
      <c r="A28" s="8"/>
      <c r="B28" s="45">
        <f t="shared" si="4"/>
        <v>39344</v>
      </c>
      <c r="C28" s="39">
        <f t="shared" si="0"/>
        <v>4</v>
      </c>
      <c r="D28" s="40"/>
      <c r="E28" s="40"/>
      <c r="F28" s="40"/>
      <c r="G28" s="41">
        <f t="shared" si="1"/>
      </c>
      <c r="H28" s="40" t="s">
        <v>17</v>
      </c>
      <c r="I28" s="46">
        <f t="shared" si="2"/>
        <v>0</v>
      </c>
      <c r="J28" s="43">
        <f t="shared" si="5"/>
        <v>0</v>
      </c>
      <c r="K28" s="44">
        <f t="shared" si="3"/>
        <v>0</v>
      </c>
      <c r="L28" s="1"/>
    </row>
    <row r="29" spans="1:12" ht="12.75">
      <c r="A29" s="8"/>
      <c r="B29" s="45">
        <f t="shared" si="4"/>
        <v>39345</v>
      </c>
      <c r="C29" s="39">
        <f t="shared" si="0"/>
        <v>5</v>
      </c>
      <c r="D29" s="40"/>
      <c r="E29" s="40"/>
      <c r="F29" s="40"/>
      <c r="G29" s="41">
        <f t="shared" si="1"/>
      </c>
      <c r="H29" s="40" t="s">
        <v>17</v>
      </c>
      <c r="I29" s="46">
        <f t="shared" si="2"/>
        <v>0</v>
      </c>
      <c r="J29" s="43">
        <f t="shared" si="5"/>
        <v>0</v>
      </c>
      <c r="K29" s="44">
        <f t="shared" si="3"/>
        <v>0</v>
      </c>
      <c r="L29" s="1"/>
    </row>
    <row r="30" spans="1:12" ht="12.75">
      <c r="A30" s="8"/>
      <c r="B30" s="45">
        <f t="shared" si="4"/>
        <v>39346</v>
      </c>
      <c r="C30" s="39">
        <f t="shared" si="0"/>
        <v>6</v>
      </c>
      <c r="D30" s="40"/>
      <c r="E30" s="40"/>
      <c r="F30" s="40"/>
      <c r="G30" s="41">
        <f t="shared" si="1"/>
      </c>
      <c r="H30" s="40" t="s">
        <v>17</v>
      </c>
      <c r="I30" s="46">
        <f t="shared" si="2"/>
        <v>0</v>
      </c>
      <c r="J30" s="43">
        <f t="shared" si="5"/>
        <v>0</v>
      </c>
      <c r="K30" s="44">
        <f t="shared" si="3"/>
        <v>0</v>
      </c>
      <c r="L30" s="1"/>
    </row>
    <row r="31" spans="1:12" ht="12.75">
      <c r="A31" s="8"/>
      <c r="B31" s="45">
        <f t="shared" si="4"/>
        <v>39347</v>
      </c>
      <c r="C31" s="39">
        <f t="shared" si="0"/>
        <v>7</v>
      </c>
      <c r="D31" s="40"/>
      <c r="E31" s="40"/>
      <c r="F31" s="40"/>
      <c r="G31" s="41">
        <f t="shared" si="1"/>
      </c>
      <c r="H31" s="40" t="s">
        <v>17</v>
      </c>
      <c r="I31" s="46">
        <f t="shared" si="2"/>
        <v>0</v>
      </c>
      <c r="J31" s="43">
        <f t="shared" si="5"/>
        <v>0</v>
      </c>
      <c r="K31" s="44">
        <f t="shared" si="3"/>
        <v>0</v>
      </c>
      <c r="L31" s="1"/>
    </row>
    <row r="32" spans="1:12" ht="12.75">
      <c r="A32" s="8"/>
      <c r="B32" s="45">
        <f t="shared" si="4"/>
        <v>39348</v>
      </c>
      <c r="C32" s="39">
        <f t="shared" si="0"/>
        <v>1</v>
      </c>
      <c r="D32" s="40"/>
      <c r="E32" s="40"/>
      <c r="F32" s="40"/>
      <c r="G32" s="41">
        <f t="shared" si="1"/>
      </c>
      <c r="H32" s="40" t="s">
        <v>17</v>
      </c>
      <c r="I32" s="46">
        <f t="shared" si="2"/>
        <v>0</v>
      </c>
      <c r="J32" s="43">
        <f t="shared" si="5"/>
        <v>0</v>
      </c>
      <c r="K32" s="44">
        <f t="shared" si="3"/>
        <v>0</v>
      </c>
      <c r="L32" s="1"/>
    </row>
    <row r="33" spans="1:12" ht="12.75">
      <c r="A33" s="8"/>
      <c r="B33" s="45">
        <f t="shared" si="4"/>
        <v>39349</v>
      </c>
      <c r="C33" s="39">
        <f t="shared" si="0"/>
        <v>2</v>
      </c>
      <c r="D33" s="40"/>
      <c r="E33" s="40"/>
      <c r="F33" s="40"/>
      <c r="G33" s="41">
        <f t="shared" si="1"/>
      </c>
      <c r="H33" s="40" t="s">
        <v>17</v>
      </c>
      <c r="I33" s="46">
        <f t="shared" si="2"/>
        <v>0</v>
      </c>
      <c r="J33" s="43">
        <f t="shared" si="5"/>
        <v>0</v>
      </c>
      <c r="K33" s="44">
        <f t="shared" si="3"/>
        <v>0</v>
      </c>
      <c r="L33" s="1"/>
    </row>
    <row r="34" spans="1:12" ht="12.75">
      <c r="A34" s="8"/>
      <c r="B34" s="45">
        <f t="shared" si="4"/>
        <v>39350</v>
      </c>
      <c r="C34" s="39">
        <f t="shared" si="0"/>
        <v>3</v>
      </c>
      <c r="D34" s="40"/>
      <c r="E34" s="40"/>
      <c r="F34" s="40"/>
      <c r="G34" s="41">
        <f t="shared" si="1"/>
      </c>
      <c r="H34" s="40" t="s">
        <v>17</v>
      </c>
      <c r="I34" s="46">
        <f t="shared" si="2"/>
        <v>0</v>
      </c>
      <c r="J34" s="43">
        <f t="shared" si="5"/>
        <v>0</v>
      </c>
      <c r="K34" s="44">
        <f t="shared" si="3"/>
        <v>0</v>
      </c>
      <c r="L34" s="1"/>
    </row>
    <row r="35" spans="1:12" ht="12.75">
      <c r="A35" s="8"/>
      <c r="B35" s="45">
        <f t="shared" si="4"/>
        <v>39351</v>
      </c>
      <c r="C35" s="39">
        <f t="shared" si="0"/>
        <v>4</v>
      </c>
      <c r="D35" s="40"/>
      <c r="E35" s="40"/>
      <c r="F35" s="40"/>
      <c r="G35" s="41">
        <f t="shared" si="1"/>
      </c>
      <c r="H35" s="40" t="s">
        <v>17</v>
      </c>
      <c r="I35" s="46">
        <f t="shared" si="2"/>
        <v>0</v>
      </c>
      <c r="J35" s="43">
        <f t="shared" si="5"/>
        <v>0</v>
      </c>
      <c r="K35" s="44">
        <f t="shared" si="3"/>
        <v>0</v>
      </c>
      <c r="L35" s="1"/>
    </row>
    <row r="36" spans="1:12" ht="12.75">
      <c r="A36" s="8"/>
      <c r="B36" s="45">
        <f t="shared" si="4"/>
        <v>39352</v>
      </c>
      <c r="C36" s="39">
        <f t="shared" si="0"/>
        <v>5</v>
      </c>
      <c r="D36" s="40"/>
      <c r="E36" s="40"/>
      <c r="F36" s="40"/>
      <c r="G36" s="41">
        <f t="shared" si="1"/>
      </c>
      <c r="H36" s="40" t="s">
        <v>17</v>
      </c>
      <c r="I36" s="46">
        <f t="shared" si="2"/>
        <v>0</v>
      </c>
      <c r="J36" s="43">
        <f t="shared" si="5"/>
        <v>0</v>
      </c>
      <c r="K36" s="44">
        <f t="shared" si="3"/>
        <v>0</v>
      </c>
      <c r="L36" s="1"/>
    </row>
    <row r="37" spans="1:12" ht="12.75">
      <c r="A37" s="8"/>
      <c r="B37" s="45">
        <f t="shared" si="4"/>
        <v>39353</v>
      </c>
      <c r="C37" s="39">
        <f t="shared" si="0"/>
        <v>6</v>
      </c>
      <c r="D37" s="40"/>
      <c r="E37" s="40"/>
      <c r="F37" s="40"/>
      <c r="G37" s="41">
        <f t="shared" si="1"/>
      </c>
      <c r="H37" s="40" t="s">
        <v>17</v>
      </c>
      <c r="I37" s="46">
        <f t="shared" si="2"/>
        <v>0</v>
      </c>
      <c r="J37" s="43">
        <f t="shared" si="5"/>
        <v>0</v>
      </c>
      <c r="K37" s="44">
        <f t="shared" si="3"/>
        <v>0</v>
      </c>
      <c r="L37" s="1"/>
    </row>
    <row r="38" spans="1:12" ht="12.75">
      <c r="A38" s="8"/>
      <c r="B38" s="45">
        <f t="shared" si="4"/>
        <v>39354</v>
      </c>
      <c r="C38" s="39">
        <f t="shared" si="0"/>
        <v>7</v>
      </c>
      <c r="D38" s="40"/>
      <c r="E38" s="40"/>
      <c r="F38" s="40"/>
      <c r="G38" s="41">
        <f t="shared" si="1"/>
      </c>
      <c r="H38" s="40" t="s">
        <v>17</v>
      </c>
      <c r="I38" s="46">
        <f t="shared" si="2"/>
        <v>0</v>
      </c>
      <c r="J38" s="43">
        <f t="shared" si="5"/>
        <v>0</v>
      </c>
      <c r="K38" s="44">
        <f t="shared" si="3"/>
        <v>0</v>
      </c>
      <c r="L38" s="1"/>
    </row>
    <row r="39" spans="1:12" ht="13.5" thickBot="1">
      <c r="A39" s="8"/>
      <c r="B39" s="51">
        <f t="shared" si="4"/>
        <v>39355</v>
      </c>
      <c r="C39" s="52">
        <f t="shared" si="0"/>
        <v>1</v>
      </c>
      <c r="D39" s="53"/>
      <c r="E39" s="53"/>
      <c r="F39" s="53"/>
      <c r="G39" s="54">
        <f t="shared" si="1"/>
      </c>
      <c r="H39" s="53"/>
      <c r="I39" s="55">
        <f t="shared" si="2"/>
        <v>0</v>
      </c>
      <c r="J39" s="56">
        <f t="shared" si="5"/>
        <v>0</v>
      </c>
      <c r="K39" s="57">
        <f t="shared" si="3"/>
        <v>0</v>
      </c>
      <c r="L39" s="1"/>
    </row>
    <row r="40" spans="1:12" ht="9.75" customHeight="1" thickTop="1">
      <c r="A40" s="8"/>
      <c r="L40" s="1"/>
    </row>
  </sheetData>
  <sheetProtection sheet="1" objects="1" scenarios="1"/>
  <mergeCells count="8">
    <mergeCell ref="B2:K2"/>
    <mergeCell ref="B1:K1"/>
    <mergeCell ref="C3:D3"/>
    <mergeCell ref="C4:D4"/>
    <mergeCell ref="E8:G8"/>
    <mergeCell ref="I5:I6"/>
    <mergeCell ref="J5:J6"/>
    <mergeCell ref="K5:K6"/>
  </mergeCells>
  <conditionalFormatting sqref="E18:F18 B11:K11">
    <cfRule type="expression" priority="1" dxfId="0" stopIfTrue="1">
      <formula>WEEKDAY($B$11)=7</formula>
    </cfRule>
    <cfRule type="expression" priority="2" dxfId="1" stopIfTrue="1">
      <formula>WEEKDAY($B$11)=1</formula>
    </cfRule>
  </conditionalFormatting>
  <conditionalFormatting sqref="B18:D18 G18:K18">
    <cfRule type="expression" priority="3" dxfId="0" stopIfTrue="1">
      <formula>WEEKDAY($B$18)=7</formula>
    </cfRule>
    <cfRule type="expression" priority="4" dxfId="1" stopIfTrue="1">
      <formula>WEEKDAY($B$18)=1</formula>
    </cfRule>
  </conditionalFormatting>
  <conditionalFormatting sqref="B20:K20">
    <cfRule type="expression" priority="5" dxfId="0" stopIfTrue="1">
      <formula>WEEKDAY($B$20)=7</formula>
    </cfRule>
    <cfRule type="expression" priority="6" dxfId="1" stopIfTrue="1">
      <formula>WEEKDAY($B$20)=1</formula>
    </cfRule>
  </conditionalFormatting>
  <conditionalFormatting sqref="B21:K21">
    <cfRule type="expression" priority="7" dxfId="0" stopIfTrue="1">
      <formula>WEEKDAY($B$21)=7</formula>
    </cfRule>
    <cfRule type="expression" priority="8" dxfId="1" stopIfTrue="1">
      <formula>WEEKDAY($B$21)=1</formula>
    </cfRule>
  </conditionalFormatting>
  <conditionalFormatting sqref="B22:K22">
    <cfRule type="expression" priority="9" dxfId="0" stopIfTrue="1">
      <formula>WEEKDAY($B$22)=7</formula>
    </cfRule>
    <cfRule type="expression" priority="10" dxfId="1" stopIfTrue="1">
      <formula>WEEKDAY($B$22)=1</formula>
    </cfRule>
  </conditionalFormatting>
  <conditionalFormatting sqref="B23:K23">
    <cfRule type="expression" priority="11" dxfId="0" stopIfTrue="1">
      <formula>WEEKDAY($B$23)=7</formula>
    </cfRule>
    <cfRule type="expression" priority="12" dxfId="1" stopIfTrue="1">
      <formula>WEEKDAY($B$23)=1</formula>
    </cfRule>
  </conditionalFormatting>
  <conditionalFormatting sqref="B24:K24">
    <cfRule type="expression" priority="13" dxfId="0" stopIfTrue="1">
      <formula>WEEKDAY($B$24)=7</formula>
    </cfRule>
    <cfRule type="expression" priority="14" dxfId="1" stopIfTrue="1">
      <formula>WEEKDAY($B$24)=1</formula>
    </cfRule>
  </conditionalFormatting>
  <conditionalFormatting sqref="B25:K25">
    <cfRule type="expression" priority="15" dxfId="0" stopIfTrue="1">
      <formula>WEEKDAY($B$25)=7</formula>
    </cfRule>
    <cfRule type="expression" priority="16" dxfId="1" stopIfTrue="1">
      <formula>WEEKDAY($B$25)=1</formula>
    </cfRule>
  </conditionalFormatting>
  <conditionalFormatting sqref="B26:K26">
    <cfRule type="expression" priority="17" dxfId="0" stopIfTrue="1">
      <formula>WEEKDAY($B$26)=7</formula>
    </cfRule>
    <cfRule type="expression" priority="18" dxfId="1" stopIfTrue="1">
      <formula>WEEKDAY($B$26)=1</formula>
    </cfRule>
  </conditionalFormatting>
  <conditionalFormatting sqref="B27:K27">
    <cfRule type="expression" priority="19" dxfId="0" stopIfTrue="1">
      <formula>WEEKDAY($B$27)=7</formula>
    </cfRule>
    <cfRule type="expression" priority="20" dxfId="1" stopIfTrue="1">
      <formula>WEEKDAY($B$27)=1</formula>
    </cfRule>
  </conditionalFormatting>
  <conditionalFormatting sqref="B28:K28">
    <cfRule type="expression" priority="21" dxfId="0" stopIfTrue="1">
      <formula>WEEKDAY($B$28)=7</formula>
    </cfRule>
    <cfRule type="expression" priority="22" dxfId="1" stopIfTrue="1">
      <formula>WEEKDAY($B$28)=1</formula>
    </cfRule>
  </conditionalFormatting>
  <conditionalFormatting sqref="B29:K29">
    <cfRule type="expression" priority="23" dxfId="0" stopIfTrue="1">
      <formula>WEEKDAY($B$29)=7</formula>
    </cfRule>
    <cfRule type="expression" priority="24" dxfId="1" stopIfTrue="1">
      <formula>WEEKDAY($B$29)=1</formula>
    </cfRule>
  </conditionalFormatting>
  <conditionalFormatting sqref="B30:K30">
    <cfRule type="expression" priority="25" dxfId="0" stopIfTrue="1">
      <formula>WEEKDAY($B$30)=7</formula>
    </cfRule>
    <cfRule type="expression" priority="26" dxfId="1" stopIfTrue="1">
      <formula>WEEKDAY($B$30)=1</formula>
    </cfRule>
  </conditionalFormatting>
  <conditionalFormatting sqref="B31:K31">
    <cfRule type="expression" priority="27" dxfId="0" stopIfTrue="1">
      <formula>WEEKDAY($B$31)=7</formula>
    </cfRule>
    <cfRule type="expression" priority="28" dxfId="1" stopIfTrue="1">
      <formula>WEEKDAY($B$31)=1</formula>
    </cfRule>
  </conditionalFormatting>
  <conditionalFormatting sqref="B32:K32">
    <cfRule type="expression" priority="29" dxfId="0" stopIfTrue="1">
      <formula>WEEKDAY($B$32)=7</formula>
    </cfRule>
    <cfRule type="expression" priority="30" dxfId="1" stopIfTrue="1">
      <formula>WEEKDAY($B$32)=1</formula>
    </cfRule>
  </conditionalFormatting>
  <conditionalFormatting sqref="B33:K33">
    <cfRule type="expression" priority="31" dxfId="0" stopIfTrue="1">
      <formula>WEEKDAY($B$33)=7</formula>
    </cfRule>
    <cfRule type="expression" priority="32" dxfId="1" stopIfTrue="1">
      <formula>WEEKDAY($B$33)=1</formula>
    </cfRule>
  </conditionalFormatting>
  <conditionalFormatting sqref="B34:K34">
    <cfRule type="expression" priority="33" dxfId="0" stopIfTrue="1">
      <formula>WEEKDAY($B$34)=7</formula>
    </cfRule>
    <cfRule type="expression" priority="34" dxfId="1" stopIfTrue="1">
      <formula>WEEKDAY($B$34)=1</formula>
    </cfRule>
  </conditionalFormatting>
  <conditionalFormatting sqref="B35:K35">
    <cfRule type="expression" priority="35" dxfId="0" stopIfTrue="1">
      <formula>WEEKDAY($B$35)=7</formula>
    </cfRule>
    <cfRule type="expression" priority="36" dxfId="1" stopIfTrue="1">
      <formula>WEEKDAY($B$35)=1</formula>
    </cfRule>
  </conditionalFormatting>
  <conditionalFormatting sqref="B36:K36">
    <cfRule type="expression" priority="37" dxfId="0" stopIfTrue="1">
      <formula>WEEKDAY($B$36)=7</formula>
    </cfRule>
    <cfRule type="expression" priority="38" dxfId="1" stopIfTrue="1">
      <formula>WEEKDAY($B$36)=1</formula>
    </cfRule>
  </conditionalFormatting>
  <conditionalFormatting sqref="B37:K37">
    <cfRule type="expression" priority="39" dxfId="0" stopIfTrue="1">
      <formula>WEEKDAY($B$37)=7</formula>
    </cfRule>
    <cfRule type="expression" priority="40" dxfId="1" stopIfTrue="1">
      <formula>WEEKDAY($B$37)=1</formula>
    </cfRule>
  </conditionalFormatting>
  <conditionalFormatting sqref="B38:K38">
    <cfRule type="expression" priority="41" dxfId="0" stopIfTrue="1">
      <formula>WEEKDAY($B$38)=7</formula>
    </cfRule>
    <cfRule type="expression" priority="42" dxfId="1" stopIfTrue="1">
      <formula>WEEKDAY($B$38)=1</formula>
    </cfRule>
  </conditionalFormatting>
  <conditionalFormatting sqref="B39:K39">
    <cfRule type="expression" priority="43" dxfId="0" stopIfTrue="1">
      <formula>WEEKDAY($B$39)=7</formula>
    </cfRule>
    <cfRule type="expression" priority="44" dxfId="1" stopIfTrue="1">
      <formula>WEEKDAY($B$39)=1</formula>
    </cfRule>
  </conditionalFormatting>
  <conditionalFormatting sqref="C10:K10">
    <cfRule type="expression" priority="45" dxfId="0" stopIfTrue="1">
      <formula>WEEKDAY($B$10)=7</formula>
    </cfRule>
    <cfRule type="expression" priority="46" dxfId="1" stopIfTrue="1">
      <formula>WEEKDAY($B$10)=1</formula>
    </cfRule>
  </conditionalFormatting>
  <conditionalFormatting sqref="B12:K12">
    <cfRule type="expression" priority="47" dxfId="0" stopIfTrue="1">
      <formula>WEEKDAY($B$12)=7</formula>
    </cfRule>
    <cfRule type="expression" priority="48" dxfId="1" stopIfTrue="1">
      <formula>WEEKDAY($B$12)=1</formula>
    </cfRule>
  </conditionalFormatting>
  <conditionalFormatting sqref="B13:K13">
    <cfRule type="expression" priority="49" dxfId="0" stopIfTrue="1">
      <formula>WEEKDAY($B$13)=7</formula>
    </cfRule>
    <cfRule type="expression" priority="50" dxfId="1" stopIfTrue="1">
      <formula>WEEKDAY($B$13)=1</formula>
    </cfRule>
  </conditionalFormatting>
  <conditionalFormatting sqref="B14:K14">
    <cfRule type="expression" priority="51" dxfId="0" stopIfTrue="1">
      <formula>WEEKDAY($B$14)=7</formula>
    </cfRule>
    <cfRule type="expression" priority="52" dxfId="1" stopIfTrue="1">
      <formula>WEEKDAY($B$14)=1</formula>
    </cfRule>
  </conditionalFormatting>
  <conditionalFormatting sqref="B15:K15">
    <cfRule type="expression" priority="53" dxfId="0" stopIfTrue="1">
      <formula>WEEKDAY($B$15)=7</formula>
    </cfRule>
    <cfRule type="expression" priority="54" dxfId="1" stopIfTrue="1">
      <formula>WEEKDAY($B$15)=1</formula>
    </cfRule>
  </conditionalFormatting>
  <conditionalFormatting sqref="B16:K16">
    <cfRule type="expression" priority="55" dxfId="0" stopIfTrue="1">
      <formula>WEEKDAY($B$16)=7</formula>
    </cfRule>
    <cfRule type="expression" priority="56" dxfId="1" stopIfTrue="1">
      <formula>WEEKDAY($B$16)=1</formula>
    </cfRule>
  </conditionalFormatting>
  <conditionalFormatting sqref="B17:K17">
    <cfRule type="expression" priority="57" dxfId="0" stopIfTrue="1">
      <formula>WEEKDAY($B$17)=7</formula>
    </cfRule>
    <cfRule type="expression" priority="58" dxfId="1" stopIfTrue="1">
      <formula>WEEKDAY($B$17)=1</formula>
    </cfRule>
  </conditionalFormatting>
  <conditionalFormatting sqref="B19:K19">
    <cfRule type="expression" priority="59" dxfId="0" stopIfTrue="1">
      <formula>WEEKDAY($B$19)=7</formula>
    </cfRule>
    <cfRule type="expression" priority="60" dxfId="1" stopIfTrue="1">
      <formula>WEEKDAY($B$19)=1</formula>
    </cfRule>
  </conditionalFormatting>
  <printOptions/>
  <pageMargins left="0.34" right="0.26" top="0.47" bottom="1" header="0.4921259845" footer="0.4921259845"/>
  <pageSetup horizontalDpi="180" verticalDpi="18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19"/>
  <dimension ref="A1:M41"/>
  <sheetViews>
    <sheetView showGridLines="0" showZeros="0" workbookViewId="0" topLeftCell="A1">
      <pane ySplit="9" topLeftCell="BM10" activePane="bottomLeft" state="frozen"/>
      <selection pane="topLeft" activeCell="A1" sqref="A1"/>
      <selection pane="bottomLeft" activeCell="D10" sqref="D10"/>
    </sheetView>
  </sheetViews>
  <sheetFormatPr defaultColWidth="11.421875" defaultRowHeight="12.75"/>
  <cols>
    <col min="1" max="1" width="1.7109375" style="61" customWidth="1"/>
    <col min="2" max="2" width="13.00390625" style="58" customWidth="1"/>
    <col min="3" max="3" width="9.8515625" style="59" customWidth="1"/>
    <col min="4" max="4" width="10.7109375" style="60" customWidth="1"/>
    <col min="5" max="7" width="6.28125" style="60" customWidth="1"/>
    <col min="8" max="8" width="10.7109375" style="60" customWidth="1"/>
    <col min="9" max="9" width="12.57421875" style="60" customWidth="1"/>
    <col min="10" max="11" width="10.7109375" style="60" customWidth="1"/>
    <col min="12" max="12" width="1.7109375" style="7" customWidth="1"/>
    <col min="13" max="13" width="11.421875" style="2" customWidth="1"/>
    <col min="14" max="16384" width="11.421875" style="3" customWidth="1"/>
  </cols>
  <sheetData>
    <row r="1" spans="1:12" ht="12.75">
      <c r="A1" s="8"/>
      <c r="B1" s="80"/>
      <c r="C1" s="80"/>
      <c r="D1" s="80"/>
      <c r="E1" s="80"/>
      <c r="F1" s="80"/>
      <c r="G1" s="80"/>
      <c r="H1" s="80"/>
      <c r="I1" s="80"/>
      <c r="J1" s="80"/>
      <c r="K1" s="80"/>
      <c r="L1" s="1"/>
    </row>
    <row r="2" spans="1:12" ht="31.5" customHeight="1">
      <c r="A2" s="9"/>
      <c r="B2" s="79" t="s">
        <v>0</v>
      </c>
      <c r="C2" s="79"/>
      <c r="D2" s="79"/>
      <c r="E2" s="79"/>
      <c r="F2" s="79"/>
      <c r="G2" s="79"/>
      <c r="H2" s="79"/>
      <c r="I2" s="79"/>
      <c r="J2" s="79"/>
      <c r="K2" s="79"/>
      <c r="L2" s="1"/>
    </row>
    <row r="3" spans="1:12" ht="15.75" customHeight="1">
      <c r="A3" s="9"/>
      <c r="B3" s="68" t="s">
        <v>19</v>
      </c>
      <c r="C3" s="81" t="str">
        <f>Stammdaten!B8</f>
        <v>Max Mustermann</v>
      </c>
      <c r="D3" s="82"/>
      <c r="E3" s="10"/>
      <c r="F3" s="10"/>
      <c r="G3" s="10"/>
      <c r="H3" s="10"/>
      <c r="I3" s="10"/>
      <c r="J3" s="10"/>
      <c r="K3" s="10"/>
      <c r="L3" s="1"/>
    </row>
    <row r="4" spans="1:12" ht="12.75" customHeight="1" thickBot="1">
      <c r="A4" s="9"/>
      <c r="B4" s="68" t="s">
        <v>21</v>
      </c>
      <c r="C4" s="83">
        <f>Stammdaten!B10</f>
        <v>999999</v>
      </c>
      <c r="D4" s="84"/>
      <c r="E4" s="12"/>
      <c r="F4" s="12"/>
      <c r="G4" s="12"/>
      <c r="H4" s="12"/>
      <c r="I4" s="13"/>
      <c r="J4" s="13"/>
      <c r="K4" s="13"/>
      <c r="L4" s="1"/>
    </row>
    <row r="5" spans="1:12" ht="12.75" customHeight="1" thickBot="1" thickTop="1">
      <c r="A5" s="9"/>
      <c r="D5" s="15"/>
      <c r="E5" s="12"/>
      <c r="F5" s="11" t="s">
        <v>1</v>
      </c>
      <c r="G5" s="66">
        <v>8</v>
      </c>
      <c r="H5" s="12"/>
      <c r="I5" s="78" t="s">
        <v>2</v>
      </c>
      <c r="J5" s="78" t="s">
        <v>3</v>
      </c>
      <c r="K5" s="78" t="s">
        <v>4</v>
      </c>
      <c r="L5" s="1"/>
    </row>
    <row r="6" spans="1:12" ht="12.75" customHeight="1" thickBot="1" thickTop="1">
      <c r="A6" s="9"/>
      <c r="B6" s="14"/>
      <c r="C6" s="14"/>
      <c r="D6" s="14"/>
      <c r="E6" s="12"/>
      <c r="F6" s="12"/>
      <c r="G6" s="12"/>
      <c r="H6" s="12"/>
      <c r="I6" s="78"/>
      <c r="J6" s="78"/>
      <c r="K6" s="78"/>
      <c r="L6" s="1"/>
    </row>
    <row r="7" spans="1:12" ht="3.75" customHeight="1" thickBot="1" thickTop="1">
      <c r="A7" s="9"/>
      <c r="B7" s="14"/>
      <c r="C7" s="14"/>
      <c r="D7" s="14"/>
      <c r="E7" s="12"/>
      <c r="F7" s="12"/>
      <c r="G7" s="12"/>
      <c r="H7" s="12"/>
      <c r="I7" s="16"/>
      <c r="J7" s="17"/>
      <c r="K7" s="17"/>
      <c r="L7" s="1"/>
    </row>
    <row r="8" spans="1:12" ht="16.5" customHeight="1" thickTop="1">
      <c r="A8" s="18"/>
      <c r="B8" s="19" t="s">
        <v>5</v>
      </c>
      <c r="C8" s="20">
        <f>B10</f>
        <v>39356</v>
      </c>
      <c r="D8" s="21" t="s">
        <v>6</v>
      </c>
      <c r="E8" s="75" t="s">
        <v>7</v>
      </c>
      <c r="F8" s="76"/>
      <c r="G8" s="77"/>
      <c r="H8" s="22" t="s">
        <v>8</v>
      </c>
      <c r="I8" s="23">
        <f>SUM(I10:I40)</f>
        <v>0</v>
      </c>
      <c r="J8" s="24">
        <f>SUM(J10:J40)</f>
        <v>0</v>
      </c>
      <c r="K8" s="25">
        <f>SUM(K10:K40)</f>
        <v>0</v>
      </c>
      <c r="L8" s="1"/>
    </row>
    <row r="9" spans="1:12" ht="16.5" customHeight="1" thickBot="1">
      <c r="A9" s="8"/>
      <c r="B9" s="26" t="s">
        <v>9</v>
      </c>
      <c r="C9" s="27" t="s">
        <v>10</v>
      </c>
      <c r="D9" s="28" t="s">
        <v>11</v>
      </c>
      <c r="E9" s="28" t="s">
        <v>12</v>
      </c>
      <c r="F9" s="28" t="s">
        <v>13</v>
      </c>
      <c r="G9" s="28" t="s">
        <v>14</v>
      </c>
      <c r="H9" s="28" t="s">
        <v>11</v>
      </c>
      <c r="I9" s="29" t="s">
        <v>15</v>
      </c>
      <c r="J9" s="28" t="s">
        <v>16</v>
      </c>
      <c r="K9" s="30" t="s">
        <v>15</v>
      </c>
      <c r="L9" s="1"/>
    </row>
    <row r="10" spans="1:13" s="6" customFormat="1" ht="14.25" thickBot="1" thickTop="1">
      <c r="A10" s="8"/>
      <c r="B10" s="31">
        <v>39356</v>
      </c>
      <c r="C10" s="32">
        <f aca="true" t="shared" si="0" ref="C10:C40">WEEKDAY(B10)</f>
        <v>2</v>
      </c>
      <c r="D10" s="33"/>
      <c r="E10" s="33"/>
      <c r="F10" s="33"/>
      <c r="G10" s="34">
        <f aca="true" t="shared" si="1" ref="G10:G40">IF(F10&gt;0,AND(E10&gt;0)*SUM($F10-$E10),"")</f>
      </c>
      <c r="H10" s="33"/>
      <c r="I10" s="35">
        <f aca="true" t="shared" si="2" ref="I10:I40">IF(D10&gt;0,$G$5/24,0)</f>
        <v>0</v>
      </c>
      <c r="J10" s="36">
        <f>IF($D10=0,0,IF(I10=0,0,IF($K10&gt;$I10,$K10-$I10,0)))</f>
        <v>0</v>
      </c>
      <c r="K10" s="37">
        <f aca="true" t="shared" si="3" ref="K10:K40">IF($D10=0,0,IF($H10=0,0,H10-D10-(F10-E10)))</f>
        <v>0</v>
      </c>
      <c r="L10" s="4"/>
      <c r="M10" s="5"/>
    </row>
    <row r="11" spans="1:12" ht="13.5" thickTop="1">
      <c r="A11" s="8"/>
      <c r="B11" s="38">
        <f aca="true" t="shared" si="4" ref="B11:B40">B10+1</f>
        <v>39357</v>
      </c>
      <c r="C11" s="39">
        <f t="shared" si="0"/>
        <v>3</v>
      </c>
      <c r="D11" s="40"/>
      <c r="E11" s="40"/>
      <c r="F11" s="40"/>
      <c r="G11" s="41">
        <f t="shared" si="1"/>
      </c>
      <c r="H11" s="40"/>
      <c r="I11" s="42">
        <f t="shared" si="2"/>
        <v>0</v>
      </c>
      <c r="J11" s="43">
        <f>IF($D11=0,0,IF(I11=0,0,IF($K11&gt;$I11,$K11-$I11,0)))</f>
        <v>0</v>
      </c>
      <c r="K11" s="44">
        <f t="shared" si="3"/>
        <v>0</v>
      </c>
      <c r="L11" s="1"/>
    </row>
    <row r="12" spans="1:12" ht="12.75">
      <c r="A12" s="8"/>
      <c r="B12" s="45">
        <f t="shared" si="4"/>
        <v>39358</v>
      </c>
      <c r="C12" s="39">
        <f t="shared" si="0"/>
        <v>4</v>
      </c>
      <c r="D12" s="40"/>
      <c r="E12" s="40"/>
      <c r="F12" s="40"/>
      <c r="G12" s="41">
        <f t="shared" si="1"/>
      </c>
      <c r="H12" s="40"/>
      <c r="I12" s="42">
        <f t="shared" si="2"/>
        <v>0</v>
      </c>
      <c r="J12" s="43"/>
      <c r="K12" s="44">
        <f t="shared" si="3"/>
        <v>0</v>
      </c>
      <c r="L12" s="1"/>
    </row>
    <row r="13" spans="1:12" ht="12.75">
      <c r="A13" s="8"/>
      <c r="B13" s="45">
        <f t="shared" si="4"/>
        <v>39359</v>
      </c>
      <c r="C13" s="39">
        <f t="shared" si="0"/>
        <v>5</v>
      </c>
      <c r="D13" s="40"/>
      <c r="E13" s="40"/>
      <c r="F13" s="40"/>
      <c r="G13" s="41">
        <f t="shared" si="1"/>
      </c>
      <c r="H13" s="40"/>
      <c r="I13" s="42">
        <f t="shared" si="2"/>
        <v>0</v>
      </c>
      <c r="J13" s="43">
        <f aca="true" t="shared" si="5" ref="J13:J40">IF($D13=0,0,IF(I13=0,0,IF($K13&gt;$I13,$K13-$I13,0)))</f>
        <v>0</v>
      </c>
      <c r="K13" s="44">
        <f t="shared" si="3"/>
        <v>0</v>
      </c>
      <c r="L13" s="1"/>
    </row>
    <row r="14" spans="1:12" ht="12.75">
      <c r="A14" s="8"/>
      <c r="B14" s="45">
        <f t="shared" si="4"/>
        <v>39360</v>
      </c>
      <c r="C14" s="39">
        <f t="shared" si="0"/>
        <v>6</v>
      </c>
      <c r="D14" s="40"/>
      <c r="E14" s="40"/>
      <c r="F14" s="40"/>
      <c r="G14" s="41">
        <f t="shared" si="1"/>
      </c>
      <c r="H14" s="40"/>
      <c r="I14" s="46">
        <f t="shared" si="2"/>
        <v>0</v>
      </c>
      <c r="J14" s="43">
        <f t="shared" si="5"/>
        <v>0</v>
      </c>
      <c r="K14" s="44">
        <f t="shared" si="3"/>
        <v>0</v>
      </c>
      <c r="L14" s="1"/>
    </row>
    <row r="15" spans="1:12" ht="12.75">
      <c r="A15" s="8"/>
      <c r="B15" s="45">
        <f t="shared" si="4"/>
        <v>39361</v>
      </c>
      <c r="C15" s="39">
        <f t="shared" si="0"/>
        <v>7</v>
      </c>
      <c r="D15" s="40"/>
      <c r="E15" s="40"/>
      <c r="F15" s="40"/>
      <c r="G15" s="41">
        <f t="shared" si="1"/>
      </c>
      <c r="H15" s="40"/>
      <c r="I15" s="46">
        <f t="shared" si="2"/>
        <v>0</v>
      </c>
      <c r="J15" s="43">
        <f t="shared" si="5"/>
        <v>0</v>
      </c>
      <c r="K15" s="44">
        <f t="shared" si="3"/>
        <v>0</v>
      </c>
      <c r="L15" s="1"/>
    </row>
    <row r="16" spans="1:12" ht="12.75">
      <c r="A16" s="8"/>
      <c r="B16" s="45">
        <f t="shared" si="4"/>
        <v>39362</v>
      </c>
      <c r="C16" s="39">
        <f t="shared" si="0"/>
        <v>1</v>
      </c>
      <c r="D16" s="40"/>
      <c r="E16" s="40"/>
      <c r="F16" s="40"/>
      <c r="G16" s="41">
        <f t="shared" si="1"/>
      </c>
      <c r="H16" s="40"/>
      <c r="I16" s="46">
        <f t="shared" si="2"/>
        <v>0</v>
      </c>
      <c r="J16" s="43">
        <f t="shared" si="5"/>
        <v>0</v>
      </c>
      <c r="K16" s="44">
        <f t="shared" si="3"/>
        <v>0</v>
      </c>
      <c r="L16" s="1"/>
    </row>
    <row r="17" spans="1:12" ht="12.75">
      <c r="A17" s="47"/>
      <c r="B17" s="45">
        <f t="shared" si="4"/>
        <v>39363</v>
      </c>
      <c r="C17" s="39">
        <f t="shared" si="0"/>
        <v>2</v>
      </c>
      <c r="D17" s="40"/>
      <c r="E17" s="40"/>
      <c r="F17" s="40"/>
      <c r="G17" s="41">
        <f t="shared" si="1"/>
      </c>
      <c r="H17" s="40"/>
      <c r="I17" s="46">
        <f t="shared" si="2"/>
        <v>0</v>
      </c>
      <c r="J17" s="43">
        <f t="shared" si="5"/>
        <v>0</v>
      </c>
      <c r="K17" s="44">
        <f t="shared" si="3"/>
        <v>0</v>
      </c>
      <c r="L17" s="1"/>
    </row>
    <row r="18" spans="1:12" ht="12.75">
      <c r="A18" s="47"/>
      <c r="B18" s="45">
        <f t="shared" si="4"/>
        <v>39364</v>
      </c>
      <c r="C18" s="39">
        <f t="shared" si="0"/>
        <v>3</v>
      </c>
      <c r="D18" s="40"/>
      <c r="E18" s="40"/>
      <c r="F18" s="40"/>
      <c r="G18" s="41">
        <f t="shared" si="1"/>
      </c>
      <c r="H18" s="40"/>
      <c r="I18" s="46">
        <f t="shared" si="2"/>
        <v>0</v>
      </c>
      <c r="J18" s="43">
        <f t="shared" si="5"/>
        <v>0</v>
      </c>
      <c r="K18" s="44">
        <f t="shared" si="3"/>
        <v>0</v>
      </c>
      <c r="L18" s="1"/>
    </row>
    <row r="19" spans="1:12" ht="12.75">
      <c r="A19" s="48"/>
      <c r="B19" s="45">
        <f t="shared" si="4"/>
        <v>39365</v>
      </c>
      <c r="C19" s="39">
        <f t="shared" si="0"/>
        <v>4</v>
      </c>
      <c r="D19" s="40"/>
      <c r="E19" s="40"/>
      <c r="F19" s="40"/>
      <c r="G19" s="41">
        <f t="shared" si="1"/>
      </c>
      <c r="H19" s="40"/>
      <c r="I19" s="46">
        <f t="shared" si="2"/>
        <v>0</v>
      </c>
      <c r="J19" s="43">
        <f t="shared" si="5"/>
        <v>0</v>
      </c>
      <c r="K19" s="44">
        <f t="shared" si="3"/>
        <v>0</v>
      </c>
      <c r="L19" s="1"/>
    </row>
    <row r="20" spans="1:12" ht="12.75">
      <c r="A20" s="49"/>
      <c r="B20" s="45">
        <f t="shared" si="4"/>
        <v>39366</v>
      </c>
      <c r="C20" s="39">
        <f t="shared" si="0"/>
        <v>5</v>
      </c>
      <c r="D20" s="40"/>
      <c r="E20" s="40"/>
      <c r="F20" s="40"/>
      <c r="G20" s="41">
        <f t="shared" si="1"/>
      </c>
      <c r="H20" s="40"/>
      <c r="I20" s="46">
        <f t="shared" si="2"/>
        <v>0</v>
      </c>
      <c r="J20" s="43">
        <f t="shared" si="5"/>
        <v>0</v>
      </c>
      <c r="K20" s="44">
        <f t="shared" si="3"/>
        <v>0</v>
      </c>
      <c r="L20" s="1"/>
    </row>
    <row r="21" spans="1:12" ht="12.75">
      <c r="A21" s="48"/>
      <c r="B21" s="45">
        <f t="shared" si="4"/>
        <v>39367</v>
      </c>
      <c r="C21" s="39">
        <f t="shared" si="0"/>
        <v>6</v>
      </c>
      <c r="D21" s="40"/>
      <c r="E21" s="40"/>
      <c r="F21" s="40"/>
      <c r="G21" s="41">
        <f t="shared" si="1"/>
      </c>
      <c r="H21" s="40"/>
      <c r="I21" s="46">
        <f t="shared" si="2"/>
        <v>0</v>
      </c>
      <c r="J21" s="43">
        <f t="shared" si="5"/>
        <v>0</v>
      </c>
      <c r="K21" s="44">
        <f t="shared" si="3"/>
        <v>0</v>
      </c>
      <c r="L21" s="1"/>
    </row>
    <row r="22" spans="1:12" ht="12.75">
      <c r="A22" s="50"/>
      <c r="B22" s="45">
        <f t="shared" si="4"/>
        <v>39368</v>
      </c>
      <c r="C22" s="39">
        <f t="shared" si="0"/>
        <v>7</v>
      </c>
      <c r="D22" s="40"/>
      <c r="E22" s="40"/>
      <c r="F22" s="40"/>
      <c r="G22" s="41">
        <f t="shared" si="1"/>
      </c>
      <c r="H22" s="40"/>
      <c r="I22" s="46">
        <f t="shared" si="2"/>
        <v>0</v>
      </c>
      <c r="J22" s="43">
        <f t="shared" si="5"/>
        <v>0</v>
      </c>
      <c r="K22" s="44">
        <f t="shared" si="3"/>
        <v>0</v>
      </c>
      <c r="L22" s="1"/>
    </row>
    <row r="23" spans="1:12" ht="12.75">
      <c r="A23" s="48"/>
      <c r="B23" s="45">
        <f t="shared" si="4"/>
        <v>39369</v>
      </c>
      <c r="C23" s="39">
        <f t="shared" si="0"/>
        <v>1</v>
      </c>
      <c r="D23" s="40"/>
      <c r="E23" s="40"/>
      <c r="F23" s="40"/>
      <c r="G23" s="41">
        <f t="shared" si="1"/>
      </c>
      <c r="H23" s="40"/>
      <c r="I23" s="46">
        <f t="shared" si="2"/>
        <v>0</v>
      </c>
      <c r="J23" s="43">
        <f t="shared" si="5"/>
        <v>0</v>
      </c>
      <c r="K23" s="44">
        <f t="shared" si="3"/>
        <v>0</v>
      </c>
      <c r="L23" s="1"/>
    </row>
    <row r="24" spans="1:12" ht="12.75">
      <c r="A24" s="50"/>
      <c r="B24" s="45">
        <f t="shared" si="4"/>
        <v>39370</v>
      </c>
      <c r="C24" s="39">
        <f t="shared" si="0"/>
        <v>2</v>
      </c>
      <c r="D24" s="40"/>
      <c r="E24" s="40"/>
      <c r="F24" s="40"/>
      <c r="G24" s="41">
        <f t="shared" si="1"/>
      </c>
      <c r="H24" s="40" t="s">
        <v>17</v>
      </c>
      <c r="I24" s="46">
        <f t="shared" si="2"/>
        <v>0</v>
      </c>
      <c r="J24" s="43">
        <f t="shared" si="5"/>
        <v>0</v>
      </c>
      <c r="K24" s="44">
        <f t="shared" si="3"/>
        <v>0</v>
      </c>
      <c r="L24" s="1"/>
    </row>
    <row r="25" spans="1:12" ht="12.75">
      <c r="A25" s="50"/>
      <c r="B25" s="45">
        <f t="shared" si="4"/>
        <v>39371</v>
      </c>
      <c r="C25" s="39">
        <f t="shared" si="0"/>
        <v>3</v>
      </c>
      <c r="D25" s="40"/>
      <c r="E25" s="40"/>
      <c r="F25" s="40"/>
      <c r="G25" s="41">
        <f t="shared" si="1"/>
      </c>
      <c r="H25" s="40" t="s">
        <v>17</v>
      </c>
      <c r="I25" s="46">
        <f t="shared" si="2"/>
        <v>0</v>
      </c>
      <c r="J25" s="43">
        <f t="shared" si="5"/>
        <v>0</v>
      </c>
      <c r="K25" s="44">
        <f t="shared" si="3"/>
        <v>0</v>
      </c>
      <c r="L25" s="1"/>
    </row>
    <row r="26" spans="1:12" ht="12.75">
      <c r="A26" s="8"/>
      <c r="B26" s="45">
        <f t="shared" si="4"/>
        <v>39372</v>
      </c>
      <c r="C26" s="39">
        <f t="shared" si="0"/>
        <v>4</v>
      </c>
      <c r="D26" s="40"/>
      <c r="E26" s="40"/>
      <c r="F26" s="40"/>
      <c r="G26" s="41">
        <f t="shared" si="1"/>
      </c>
      <c r="H26" s="40" t="s">
        <v>17</v>
      </c>
      <c r="I26" s="46">
        <f t="shared" si="2"/>
        <v>0</v>
      </c>
      <c r="J26" s="43">
        <f t="shared" si="5"/>
        <v>0</v>
      </c>
      <c r="K26" s="44">
        <f t="shared" si="3"/>
        <v>0</v>
      </c>
      <c r="L26" s="1"/>
    </row>
    <row r="27" spans="1:12" ht="12.75">
      <c r="A27" s="8"/>
      <c r="B27" s="45">
        <f t="shared" si="4"/>
        <v>39373</v>
      </c>
      <c r="C27" s="39">
        <f t="shared" si="0"/>
        <v>5</v>
      </c>
      <c r="D27" s="40"/>
      <c r="E27" s="40"/>
      <c r="F27" s="40"/>
      <c r="G27" s="41">
        <f t="shared" si="1"/>
      </c>
      <c r="H27" s="40" t="s">
        <v>17</v>
      </c>
      <c r="I27" s="46">
        <f t="shared" si="2"/>
        <v>0</v>
      </c>
      <c r="J27" s="43">
        <f t="shared" si="5"/>
        <v>0</v>
      </c>
      <c r="K27" s="44">
        <f t="shared" si="3"/>
        <v>0</v>
      </c>
      <c r="L27" s="1"/>
    </row>
    <row r="28" spans="1:12" ht="12.75">
      <c r="A28" s="8"/>
      <c r="B28" s="45">
        <f t="shared" si="4"/>
        <v>39374</v>
      </c>
      <c r="C28" s="39">
        <f t="shared" si="0"/>
        <v>6</v>
      </c>
      <c r="D28" s="40"/>
      <c r="E28" s="40"/>
      <c r="F28" s="40"/>
      <c r="G28" s="41">
        <f t="shared" si="1"/>
      </c>
      <c r="H28" s="40" t="s">
        <v>17</v>
      </c>
      <c r="I28" s="46">
        <f t="shared" si="2"/>
        <v>0</v>
      </c>
      <c r="J28" s="43">
        <f t="shared" si="5"/>
        <v>0</v>
      </c>
      <c r="K28" s="44">
        <f t="shared" si="3"/>
        <v>0</v>
      </c>
      <c r="L28" s="1"/>
    </row>
    <row r="29" spans="1:12" ht="12.75">
      <c r="A29" s="8"/>
      <c r="B29" s="45">
        <f t="shared" si="4"/>
        <v>39375</v>
      </c>
      <c r="C29" s="39">
        <f t="shared" si="0"/>
        <v>7</v>
      </c>
      <c r="D29" s="40"/>
      <c r="E29" s="40"/>
      <c r="F29" s="40"/>
      <c r="G29" s="41">
        <f t="shared" si="1"/>
      </c>
      <c r="H29" s="40" t="s">
        <v>17</v>
      </c>
      <c r="I29" s="46">
        <f t="shared" si="2"/>
        <v>0</v>
      </c>
      <c r="J29" s="43">
        <f t="shared" si="5"/>
        <v>0</v>
      </c>
      <c r="K29" s="44">
        <f t="shared" si="3"/>
        <v>0</v>
      </c>
      <c r="L29" s="1"/>
    </row>
    <row r="30" spans="1:12" ht="12.75">
      <c r="A30" s="8"/>
      <c r="B30" s="45">
        <f t="shared" si="4"/>
        <v>39376</v>
      </c>
      <c r="C30" s="39">
        <f t="shared" si="0"/>
        <v>1</v>
      </c>
      <c r="D30" s="40"/>
      <c r="E30" s="40"/>
      <c r="F30" s="40"/>
      <c r="G30" s="41">
        <f t="shared" si="1"/>
      </c>
      <c r="H30" s="40" t="s">
        <v>17</v>
      </c>
      <c r="I30" s="46">
        <f t="shared" si="2"/>
        <v>0</v>
      </c>
      <c r="J30" s="43">
        <f t="shared" si="5"/>
        <v>0</v>
      </c>
      <c r="K30" s="44">
        <f t="shared" si="3"/>
        <v>0</v>
      </c>
      <c r="L30" s="1"/>
    </row>
    <row r="31" spans="1:12" ht="12.75">
      <c r="A31" s="8"/>
      <c r="B31" s="45">
        <f t="shared" si="4"/>
        <v>39377</v>
      </c>
      <c r="C31" s="39">
        <f t="shared" si="0"/>
        <v>2</v>
      </c>
      <c r="D31" s="40"/>
      <c r="E31" s="40"/>
      <c r="F31" s="40"/>
      <c r="G31" s="41">
        <f t="shared" si="1"/>
      </c>
      <c r="H31" s="40" t="s">
        <v>17</v>
      </c>
      <c r="I31" s="46">
        <f t="shared" si="2"/>
        <v>0</v>
      </c>
      <c r="J31" s="43">
        <f t="shared" si="5"/>
        <v>0</v>
      </c>
      <c r="K31" s="44">
        <f t="shared" si="3"/>
        <v>0</v>
      </c>
      <c r="L31" s="1"/>
    </row>
    <row r="32" spans="1:12" ht="12.75">
      <c r="A32" s="8"/>
      <c r="B32" s="45">
        <f t="shared" si="4"/>
        <v>39378</v>
      </c>
      <c r="C32" s="39">
        <f t="shared" si="0"/>
        <v>3</v>
      </c>
      <c r="D32" s="40"/>
      <c r="E32" s="40"/>
      <c r="F32" s="40"/>
      <c r="G32" s="41">
        <f t="shared" si="1"/>
      </c>
      <c r="H32" s="40" t="s">
        <v>17</v>
      </c>
      <c r="I32" s="46">
        <f t="shared" si="2"/>
        <v>0</v>
      </c>
      <c r="J32" s="43">
        <f t="shared" si="5"/>
        <v>0</v>
      </c>
      <c r="K32" s="44">
        <f t="shared" si="3"/>
        <v>0</v>
      </c>
      <c r="L32" s="1"/>
    </row>
    <row r="33" spans="1:12" ht="12.75">
      <c r="A33" s="8"/>
      <c r="B33" s="45">
        <f t="shared" si="4"/>
        <v>39379</v>
      </c>
      <c r="C33" s="39">
        <f t="shared" si="0"/>
        <v>4</v>
      </c>
      <c r="D33" s="40"/>
      <c r="E33" s="40"/>
      <c r="F33" s="40"/>
      <c r="G33" s="41">
        <f t="shared" si="1"/>
      </c>
      <c r="H33" s="40" t="s">
        <v>17</v>
      </c>
      <c r="I33" s="46">
        <f t="shared" si="2"/>
        <v>0</v>
      </c>
      <c r="J33" s="43">
        <f t="shared" si="5"/>
        <v>0</v>
      </c>
      <c r="K33" s="44">
        <f t="shared" si="3"/>
        <v>0</v>
      </c>
      <c r="L33" s="1"/>
    </row>
    <row r="34" spans="1:12" ht="12.75">
      <c r="A34" s="8"/>
      <c r="B34" s="45">
        <f t="shared" si="4"/>
        <v>39380</v>
      </c>
      <c r="C34" s="39">
        <f t="shared" si="0"/>
        <v>5</v>
      </c>
      <c r="D34" s="40"/>
      <c r="E34" s="40"/>
      <c r="F34" s="40"/>
      <c r="G34" s="41">
        <f t="shared" si="1"/>
      </c>
      <c r="H34" s="40" t="s">
        <v>17</v>
      </c>
      <c r="I34" s="46">
        <f t="shared" si="2"/>
        <v>0</v>
      </c>
      <c r="J34" s="43">
        <f t="shared" si="5"/>
        <v>0</v>
      </c>
      <c r="K34" s="44">
        <f t="shared" si="3"/>
        <v>0</v>
      </c>
      <c r="L34" s="1"/>
    </row>
    <row r="35" spans="1:12" ht="12.75">
      <c r="A35" s="8"/>
      <c r="B35" s="45">
        <f t="shared" si="4"/>
        <v>39381</v>
      </c>
      <c r="C35" s="39">
        <f t="shared" si="0"/>
        <v>6</v>
      </c>
      <c r="D35" s="40"/>
      <c r="E35" s="40"/>
      <c r="F35" s="40"/>
      <c r="G35" s="41">
        <f t="shared" si="1"/>
      </c>
      <c r="H35" s="40" t="s">
        <v>17</v>
      </c>
      <c r="I35" s="46">
        <f t="shared" si="2"/>
        <v>0</v>
      </c>
      <c r="J35" s="43">
        <f t="shared" si="5"/>
        <v>0</v>
      </c>
      <c r="K35" s="44">
        <f t="shared" si="3"/>
        <v>0</v>
      </c>
      <c r="L35" s="1"/>
    </row>
    <row r="36" spans="1:12" ht="12.75">
      <c r="A36" s="8"/>
      <c r="B36" s="45">
        <f t="shared" si="4"/>
        <v>39382</v>
      </c>
      <c r="C36" s="39">
        <f t="shared" si="0"/>
        <v>7</v>
      </c>
      <c r="D36" s="40"/>
      <c r="E36" s="40"/>
      <c r="F36" s="40"/>
      <c r="G36" s="41">
        <f t="shared" si="1"/>
      </c>
      <c r="H36" s="40" t="s">
        <v>17</v>
      </c>
      <c r="I36" s="46">
        <f t="shared" si="2"/>
        <v>0</v>
      </c>
      <c r="J36" s="43">
        <f t="shared" si="5"/>
        <v>0</v>
      </c>
      <c r="K36" s="44">
        <f t="shared" si="3"/>
        <v>0</v>
      </c>
      <c r="L36" s="1"/>
    </row>
    <row r="37" spans="1:12" ht="12.75">
      <c r="A37" s="8"/>
      <c r="B37" s="45">
        <f t="shared" si="4"/>
        <v>39383</v>
      </c>
      <c r="C37" s="39">
        <f t="shared" si="0"/>
        <v>1</v>
      </c>
      <c r="D37" s="40"/>
      <c r="E37" s="40"/>
      <c r="F37" s="40"/>
      <c r="G37" s="41">
        <f t="shared" si="1"/>
      </c>
      <c r="H37" s="40" t="s">
        <v>17</v>
      </c>
      <c r="I37" s="46">
        <f t="shared" si="2"/>
        <v>0</v>
      </c>
      <c r="J37" s="43">
        <f t="shared" si="5"/>
        <v>0</v>
      </c>
      <c r="K37" s="44">
        <f t="shared" si="3"/>
        <v>0</v>
      </c>
      <c r="L37" s="1"/>
    </row>
    <row r="38" spans="1:12" ht="12.75">
      <c r="A38" s="8"/>
      <c r="B38" s="45">
        <f t="shared" si="4"/>
        <v>39384</v>
      </c>
      <c r="C38" s="39">
        <f t="shared" si="0"/>
        <v>2</v>
      </c>
      <c r="D38" s="40"/>
      <c r="E38" s="40"/>
      <c r="F38" s="40"/>
      <c r="G38" s="41">
        <f t="shared" si="1"/>
      </c>
      <c r="H38" s="40" t="s">
        <v>17</v>
      </c>
      <c r="I38" s="46">
        <f t="shared" si="2"/>
        <v>0</v>
      </c>
      <c r="J38" s="43">
        <f t="shared" si="5"/>
        <v>0</v>
      </c>
      <c r="K38" s="44">
        <f t="shared" si="3"/>
        <v>0</v>
      </c>
      <c r="L38" s="1"/>
    </row>
    <row r="39" spans="1:12" ht="12.75">
      <c r="A39" s="8"/>
      <c r="B39" s="45">
        <f t="shared" si="4"/>
        <v>39385</v>
      </c>
      <c r="C39" s="39">
        <f t="shared" si="0"/>
        <v>3</v>
      </c>
      <c r="D39" s="40"/>
      <c r="E39" s="40"/>
      <c r="F39" s="40"/>
      <c r="G39" s="41">
        <f t="shared" si="1"/>
      </c>
      <c r="H39" s="40" t="s">
        <v>17</v>
      </c>
      <c r="I39" s="46">
        <f t="shared" si="2"/>
        <v>0</v>
      </c>
      <c r="J39" s="43">
        <f t="shared" si="5"/>
        <v>0</v>
      </c>
      <c r="K39" s="44">
        <f t="shared" si="3"/>
        <v>0</v>
      </c>
      <c r="L39" s="1"/>
    </row>
    <row r="40" spans="1:12" ht="13.5" thickBot="1">
      <c r="A40" s="8"/>
      <c r="B40" s="51">
        <f t="shared" si="4"/>
        <v>39386</v>
      </c>
      <c r="C40" s="52">
        <f t="shared" si="0"/>
        <v>4</v>
      </c>
      <c r="D40" s="53"/>
      <c r="E40" s="53"/>
      <c r="F40" s="53"/>
      <c r="G40" s="54">
        <f t="shared" si="1"/>
      </c>
      <c r="H40" s="53" t="s">
        <v>17</v>
      </c>
      <c r="I40" s="55">
        <f t="shared" si="2"/>
        <v>0</v>
      </c>
      <c r="J40" s="56">
        <f t="shared" si="5"/>
        <v>0</v>
      </c>
      <c r="K40" s="57">
        <f t="shared" si="3"/>
        <v>0</v>
      </c>
      <c r="L40" s="1"/>
    </row>
    <row r="41" spans="1:12" ht="9.75" customHeight="1" thickTop="1">
      <c r="A41" s="8"/>
      <c r="L41" s="1"/>
    </row>
  </sheetData>
  <sheetProtection sheet="1" objects="1" scenarios="1"/>
  <mergeCells count="8">
    <mergeCell ref="E8:G8"/>
    <mergeCell ref="I5:I6"/>
    <mergeCell ref="J5:J6"/>
    <mergeCell ref="K5:K6"/>
    <mergeCell ref="B2:K2"/>
    <mergeCell ref="B1:K1"/>
    <mergeCell ref="C3:D3"/>
    <mergeCell ref="C4:D4"/>
  </mergeCells>
  <conditionalFormatting sqref="E18:F18 B11:K11">
    <cfRule type="expression" priority="1" dxfId="0" stopIfTrue="1">
      <formula>WEEKDAY($B$11)=7</formula>
    </cfRule>
    <cfRule type="expression" priority="2" dxfId="1" stopIfTrue="1">
      <formula>WEEKDAY($B$11)=1</formula>
    </cfRule>
  </conditionalFormatting>
  <conditionalFormatting sqref="B18:D18 G18:K18">
    <cfRule type="expression" priority="3" dxfId="0" stopIfTrue="1">
      <formula>WEEKDAY($B$18)=7</formula>
    </cfRule>
    <cfRule type="expression" priority="4" dxfId="1" stopIfTrue="1">
      <formula>WEEKDAY($B$18)=1</formula>
    </cfRule>
  </conditionalFormatting>
  <conditionalFormatting sqref="B20:K20">
    <cfRule type="expression" priority="5" dxfId="0" stopIfTrue="1">
      <formula>WEEKDAY($B$20)=7</formula>
    </cfRule>
    <cfRule type="expression" priority="6" dxfId="1" stopIfTrue="1">
      <formula>WEEKDAY($B$20)=1</formula>
    </cfRule>
  </conditionalFormatting>
  <conditionalFormatting sqref="B21:K21">
    <cfRule type="expression" priority="7" dxfId="0" stopIfTrue="1">
      <formula>WEEKDAY($B$21)=7</formula>
    </cfRule>
    <cfRule type="expression" priority="8" dxfId="1" stopIfTrue="1">
      <formula>WEEKDAY($B$21)=1</formula>
    </cfRule>
  </conditionalFormatting>
  <conditionalFormatting sqref="B22:K22">
    <cfRule type="expression" priority="9" dxfId="0" stopIfTrue="1">
      <formula>WEEKDAY($B$22)=7</formula>
    </cfRule>
    <cfRule type="expression" priority="10" dxfId="1" stopIfTrue="1">
      <formula>WEEKDAY($B$22)=1</formula>
    </cfRule>
  </conditionalFormatting>
  <conditionalFormatting sqref="B23:K23">
    <cfRule type="expression" priority="11" dxfId="0" stopIfTrue="1">
      <formula>WEEKDAY($B$23)=7</formula>
    </cfRule>
    <cfRule type="expression" priority="12" dxfId="1" stopIfTrue="1">
      <formula>WEEKDAY($B$23)=1</formula>
    </cfRule>
  </conditionalFormatting>
  <conditionalFormatting sqref="B24:K24">
    <cfRule type="expression" priority="13" dxfId="0" stopIfTrue="1">
      <formula>WEEKDAY($B$24)=7</formula>
    </cfRule>
    <cfRule type="expression" priority="14" dxfId="1" stopIfTrue="1">
      <formula>WEEKDAY($B$24)=1</formula>
    </cfRule>
  </conditionalFormatting>
  <conditionalFormatting sqref="B25:K25">
    <cfRule type="expression" priority="15" dxfId="0" stopIfTrue="1">
      <formula>WEEKDAY($B$25)=7</formula>
    </cfRule>
    <cfRule type="expression" priority="16" dxfId="1" stopIfTrue="1">
      <formula>WEEKDAY($B$25)=1</formula>
    </cfRule>
  </conditionalFormatting>
  <conditionalFormatting sqref="B26:K26">
    <cfRule type="expression" priority="17" dxfId="0" stopIfTrue="1">
      <formula>WEEKDAY($B$26)=7</formula>
    </cfRule>
    <cfRule type="expression" priority="18" dxfId="1" stopIfTrue="1">
      <formula>WEEKDAY($B$26)=1</formula>
    </cfRule>
  </conditionalFormatting>
  <conditionalFormatting sqref="B27:K27">
    <cfRule type="expression" priority="19" dxfId="0" stopIfTrue="1">
      <formula>WEEKDAY($B$27)=7</formula>
    </cfRule>
    <cfRule type="expression" priority="20" dxfId="1" stopIfTrue="1">
      <formula>WEEKDAY($B$27)=1</formula>
    </cfRule>
  </conditionalFormatting>
  <conditionalFormatting sqref="B28:K28">
    <cfRule type="expression" priority="21" dxfId="0" stopIfTrue="1">
      <formula>WEEKDAY($B$28)=7</formula>
    </cfRule>
    <cfRule type="expression" priority="22" dxfId="1" stopIfTrue="1">
      <formula>WEEKDAY($B$28)=1</formula>
    </cfRule>
  </conditionalFormatting>
  <conditionalFormatting sqref="B29:K29">
    <cfRule type="expression" priority="23" dxfId="0" stopIfTrue="1">
      <formula>WEEKDAY($B$29)=7</formula>
    </cfRule>
    <cfRule type="expression" priority="24" dxfId="1" stopIfTrue="1">
      <formula>WEEKDAY($B$29)=1</formula>
    </cfRule>
  </conditionalFormatting>
  <conditionalFormatting sqref="B30:K30">
    <cfRule type="expression" priority="25" dxfId="0" stopIfTrue="1">
      <formula>WEEKDAY($B$30)=7</formula>
    </cfRule>
    <cfRule type="expression" priority="26" dxfId="1" stopIfTrue="1">
      <formula>WEEKDAY($B$30)=1</formula>
    </cfRule>
  </conditionalFormatting>
  <conditionalFormatting sqref="B31:K31">
    <cfRule type="expression" priority="27" dxfId="0" stopIfTrue="1">
      <formula>WEEKDAY($B$31)=7</formula>
    </cfRule>
    <cfRule type="expression" priority="28" dxfId="1" stopIfTrue="1">
      <formula>WEEKDAY($B$31)=1</formula>
    </cfRule>
  </conditionalFormatting>
  <conditionalFormatting sqref="B32:K32">
    <cfRule type="expression" priority="29" dxfId="0" stopIfTrue="1">
      <formula>WEEKDAY($B$32)=7</formula>
    </cfRule>
    <cfRule type="expression" priority="30" dxfId="1" stopIfTrue="1">
      <formula>WEEKDAY($B$32)=1</formula>
    </cfRule>
  </conditionalFormatting>
  <conditionalFormatting sqref="B33:K33">
    <cfRule type="expression" priority="31" dxfId="0" stopIfTrue="1">
      <formula>WEEKDAY($B$33)=7</formula>
    </cfRule>
    <cfRule type="expression" priority="32" dxfId="1" stopIfTrue="1">
      <formula>WEEKDAY($B$33)=1</formula>
    </cfRule>
  </conditionalFormatting>
  <conditionalFormatting sqref="B34:K34">
    <cfRule type="expression" priority="33" dxfId="0" stopIfTrue="1">
      <formula>WEEKDAY($B$34)=7</formula>
    </cfRule>
    <cfRule type="expression" priority="34" dxfId="1" stopIfTrue="1">
      <formula>WEEKDAY($B$34)=1</formula>
    </cfRule>
  </conditionalFormatting>
  <conditionalFormatting sqref="B35:K35">
    <cfRule type="expression" priority="35" dxfId="0" stopIfTrue="1">
      <formula>WEEKDAY($B$35)=7</formula>
    </cfRule>
    <cfRule type="expression" priority="36" dxfId="1" stopIfTrue="1">
      <formula>WEEKDAY($B$35)=1</formula>
    </cfRule>
  </conditionalFormatting>
  <conditionalFormatting sqref="B36:K36">
    <cfRule type="expression" priority="37" dxfId="0" stopIfTrue="1">
      <formula>WEEKDAY($B$36)=7</formula>
    </cfRule>
    <cfRule type="expression" priority="38" dxfId="1" stopIfTrue="1">
      <formula>WEEKDAY($B$36)=1</formula>
    </cfRule>
  </conditionalFormatting>
  <conditionalFormatting sqref="B37:K37">
    <cfRule type="expression" priority="39" dxfId="0" stopIfTrue="1">
      <formula>WEEKDAY($B$37)=7</formula>
    </cfRule>
    <cfRule type="expression" priority="40" dxfId="1" stopIfTrue="1">
      <formula>WEEKDAY($B$37)=1</formula>
    </cfRule>
  </conditionalFormatting>
  <conditionalFormatting sqref="B38:K38">
    <cfRule type="expression" priority="41" dxfId="0" stopIfTrue="1">
      <formula>WEEKDAY($B$38)=7</formula>
    </cfRule>
    <cfRule type="expression" priority="42" dxfId="1" stopIfTrue="1">
      <formula>WEEKDAY($B$38)=1</formula>
    </cfRule>
  </conditionalFormatting>
  <conditionalFormatting sqref="B39:K39">
    <cfRule type="expression" priority="43" dxfId="0" stopIfTrue="1">
      <formula>WEEKDAY($B$39)=7</formula>
    </cfRule>
    <cfRule type="expression" priority="44" dxfId="1" stopIfTrue="1">
      <formula>WEEKDAY($B$39)=1</formula>
    </cfRule>
  </conditionalFormatting>
  <conditionalFormatting sqref="B40:K40">
    <cfRule type="expression" priority="45" dxfId="0" stopIfTrue="1">
      <formula>WEEKDAY($B$40)=7</formula>
    </cfRule>
    <cfRule type="expression" priority="46" dxfId="1" stopIfTrue="1">
      <formula>WEEKDAY($B$40)=1</formula>
    </cfRule>
  </conditionalFormatting>
  <conditionalFormatting sqref="C10:K10">
    <cfRule type="expression" priority="47" dxfId="0" stopIfTrue="1">
      <formula>WEEKDAY($B$10)=7</formula>
    </cfRule>
    <cfRule type="expression" priority="48" dxfId="1" stopIfTrue="1">
      <formula>WEEKDAY($B$10)=1</formula>
    </cfRule>
  </conditionalFormatting>
  <conditionalFormatting sqref="B12:K12">
    <cfRule type="expression" priority="49" dxfId="0" stopIfTrue="1">
      <formula>WEEKDAY($B$12)=7</formula>
    </cfRule>
    <cfRule type="expression" priority="50" dxfId="1" stopIfTrue="1">
      <formula>WEEKDAY($B$12)=1</formula>
    </cfRule>
  </conditionalFormatting>
  <conditionalFormatting sqref="B13:K13">
    <cfRule type="expression" priority="51" dxfId="0" stopIfTrue="1">
      <formula>WEEKDAY($B$13)=7</formula>
    </cfRule>
    <cfRule type="expression" priority="52" dxfId="1" stopIfTrue="1">
      <formula>WEEKDAY($B$13)=1</formula>
    </cfRule>
  </conditionalFormatting>
  <conditionalFormatting sqref="B14:K14">
    <cfRule type="expression" priority="53" dxfId="0" stopIfTrue="1">
      <formula>WEEKDAY($B$14)=7</formula>
    </cfRule>
    <cfRule type="expression" priority="54" dxfId="1" stopIfTrue="1">
      <formula>WEEKDAY($B$14)=1</formula>
    </cfRule>
  </conditionalFormatting>
  <conditionalFormatting sqref="B15:K15">
    <cfRule type="expression" priority="55" dxfId="0" stopIfTrue="1">
      <formula>WEEKDAY($B$15)=7</formula>
    </cfRule>
    <cfRule type="expression" priority="56" dxfId="1" stopIfTrue="1">
      <formula>WEEKDAY($B$15)=1</formula>
    </cfRule>
  </conditionalFormatting>
  <conditionalFormatting sqref="B16:K16">
    <cfRule type="expression" priority="57" dxfId="0" stopIfTrue="1">
      <formula>WEEKDAY($B$16)=7</formula>
    </cfRule>
    <cfRule type="expression" priority="58" dxfId="1" stopIfTrue="1">
      <formula>WEEKDAY($B$16)=1</formula>
    </cfRule>
  </conditionalFormatting>
  <conditionalFormatting sqref="B17:K17">
    <cfRule type="expression" priority="59" dxfId="0" stopIfTrue="1">
      <formula>WEEKDAY($B$17)=7</formula>
    </cfRule>
    <cfRule type="expression" priority="60" dxfId="1" stopIfTrue="1">
      <formula>WEEKDAY($B$17)=1</formula>
    </cfRule>
  </conditionalFormatting>
  <conditionalFormatting sqref="B19:K19">
    <cfRule type="expression" priority="61" dxfId="0" stopIfTrue="1">
      <formula>WEEKDAY($B$19)=7</formula>
    </cfRule>
    <cfRule type="expression" priority="62" dxfId="1" stopIfTrue="1">
      <formula>WEEKDAY($B$19)=1</formula>
    </cfRule>
  </conditionalFormatting>
  <printOptions/>
  <pageMargins left="0.34" right="0.26" top="0.47" bottom="1" header="0.4921259845" footer="0.4921259845"/>
  <pageSetup horizontalDpi="180" verticalDpi="18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20"/>
  <dimension ref="A1:M40"/>
  <sheetViews>
    <sheetView showGridLines="0" showZeros="0" workbookViewId="0" topLeftCell="A1">
      <pane ySplit="9" topLeftCell="BM10" activePane="bottomLeft" state="frozen"/>
      <selection pane="topLeft" activeCell="A1" sqref="A1"/>
      <selection pane="bottomLeft" activeCell="D10" sqref="D10"/>
    </sheetView>
  </sheetViews>
  <sheetFormatPr defaultColWidth="11.421875" defaultRowHeight="12.75"/>
  <cols>
    <col min="1" max="1" width="1.7109375" style="61" customWidth="1"/>
    <col min="2" max="2" width="13.00390625" style="58" customWidth="1"/>
    <col min="3" max="3" width="9.8515625" style="59" customWidth="1"/>
    <col min="4" max="4" width="10.7109375" style="60" customWidth="1"/>
    <col min="5" max="7" width="6.28125" style="60" customWidth="1"/>
    <col min="8" max="8" width="10.7109375" style="60" customWidth="1"/>
    <col min="9" max="9" width="12.57421875" style="60" customWidth="1"/>
    <col min="10" max="11" width="10.7109375" style="60" customWidth="1"/>
    <col min="12" max="12" width="1.7109375" style="7" customWidth="1"/>
    <col min="13" max="13" width="11.421875" style="2" customWidth="1"/>
    <col min="14" max="16384" width="11.421875" style="3" customWidth="1"/>
  </cols>
  <sheetData>
    <row r="1" spans="1:12" ht="12.75">
      <c r="A1" s="8"/>
      <c r="B1" s="80"/>
      <c r="C1" s="80"/>
      <c r="D1" s="80"/>
      <c r="E1" s="80"/>
      <c r="F1" s="80"/>
      <c r="G1" s="80"/>
      <c r="H1" s="80"/>
      <c r="I1" s="80"/>
      <c r="J1" s="80"/>
      <c r="K1" s="80"/>
      <c r="L1" s="1"/>
    </row>
    <row r="2" spans="1:12" ht="31.5" customHeight="1">
      <c r="A2" s="9"/>
      <c r="B2" s="79" t="s">
        <v>0</v>
      </c>
      <c r="C2" s="79"/>
      <c r="D2" s="79"/>
      <c r="E2" s="79"/>
      <c r="F2" s="79"/>
      <c r="G2" s="79"/>
      <c r="H2" s="79"/>
      <c r="I2" s="79"/>
      <c r="J2" s="79"/>
      <c r="K2" s="79"/>
      <c r="L2" s="1"/>
    </row>
    <row r="3" spans="1:12" ht="15.75" customHeight="1">
      <c r="A3" s="9"/>
      <c r="B3" s="68" t="s">
        <v>19</v>
      </c>
      <c r="C3" s="81" t="str">
        <f>Stammdaten!B8</f>
        <v>Max Mustermann</v>
      </c>
      <c r="D3" s="82"/>
      <c r="E3" s="10"/>
      <c r="F3" s="10"/>
      <c r="G3" s="10"/>
      <c r="H3" s="10"/>
      <c r="I3" s="10"/>
      <c r="J3" s="10"/>
      <c r="K3" s="10"/>
      <c r="L3" s="1"/>
    </row>
    <row r="4" spans="1:12" ht="12.75" customHeight="1" thickBot="1">
      <c r="A4" s="9"/>
      <c r="B4" s="68" t="s">
        <v>21</v>
      </c>
      <c r="C4" s="83">
        <f>Stammdaten!B10</f>
        <v>999999</v>
      </c>
      <c r="D4" s="84"/>
      <c r="E4" s="12"/>
      <c r="F4" s="12"/>
      <c r="G4" s="12"/>
      <c r="H4" s="12"/>
      <c r="I4" s="13"/>
      <c r="J4" s="13"/>
      <c r="K4" s="13"/>
      <c r="L4" s="1"/>
    </row>
    <row r="5" spans="1:12" ht="12.75" customHeight="1" thickBot="1" thickTop="1">
      <c r="A5" s="9"/>
      <c r="D5" s="15"/>
      <c r="E5" s="12"/>
      <c r="F5" s="11" t="s">
        <v>1</v>
      </c>
      <c r="G5" s="66">
        <v>8</v>
      </c>
      <c r="H5" s="12"/>
      <c r="I5" s="78" t="s">
        <v>2</v>
      </c>
      <c r="J5" s="78" t="s">
        <v>3</v>
      </c>
      <c r="K5" s="78" t="s">
        <v>4</v>
      </c>
      <c r="L5" s="1"/>
    </row>
    <row r="6" spans="1:12" ht="12.75" customHeight="1" thickBot="1" thickTop="1">
      <c r="A6" s="9"/>
      <c r="B6" s="14"/>
      <c r="C6" s="14"/>
      <c r="D6" s="14"/>
      <c r="E6" s="12"/>
      <c r="F6" s="12"/>
      <c r="G6" s="12"/>
      <c r="H6" s="12"/>
      <c r="I6" s="78"/>
      <c r="J6" s="78"/>
      <c r="K6" s="78"/>
      <c r="L6" s="1"/>
    </row>
    <row r="7" spans="1:12" ht="3.75" customHeight="1" thickBot="1" thickTop="1">
      <c r="A7" s="9"/>
      <c r="B7" s="14"/>
      <c r="C7" s="14"/>
      <c r="D7" s="14"/>
      <c r="E7" s="12"/>
      <c r="F7" s="12"/>
      <c r="G7" s="12"/>
      <c r="H7" s="12"/>
      <c r="I7" s="16"/>
      <c r="J7" s="17"/>
      <c r="K7" s="17"/>
      <c r="L7" s="1"/>
    </row>
    <row r="8" spans="1:12" ht="16.5" customHeight="1" thickTop="1">
      <c r="A8" s="18"/>
      <c r="B8" s="19" t="s">
        <v>5</v>
      </c>
      <c r="C8" s="20">
        <f>B10</f>
        <v>39387</v>
      </c>
      <c r="D8" s="21" t="s">
        <v>6</v>
      </c>
      <c r="E8" s="75" t="s">
        <v>7</v>
      </c>
      <c r="F8" s="76"/>
      <c r="G8" s="77"/>
      <c r="H8" s="22" t="s">
        <v>8</v>
      </c>
      <c r="I8" s="23">
        <f>SUM(I10:I39)</f>
        <v>0</v>
      </c>
      <c r="J8" s="24">
        <f>SUM(J10:J39)</f>
        <v>0</v>
      </c>
      <c r="K8" s="25">
        <f>SUM(K10:K39)</f>
        <v>0</v>
      </c>
      <c r="L8" s="1"/>
    </row>
    <row r="9" spans="1:12" ht="16.5" customHeight="1" thickBot="1">
      <c r="A9" s="8"/>
      <c r="B9" s="26" t="s">
        <v>9</v>
      </c>
      <c r="C9" s="27" t="s">
        <v>10</v>
      </c>
      <c r="D9" s="28" t="s">
        <v>11</v>
      </c>
      <c r="E9" s="28" t="s">
        <v>12</v>
      </c>
      <c r="F9" s="28" t="s">
        <v>13</v>
      </c>
      <c r="G9" s="28" t="s">
        <v>14</v>
      </c>
      <c r="H9" s="28" t="s">
        <v>11</v>
      </c>
      <c r="I9" s="29" t="s">
        <v>15</v>
      </c>
      <c r="J9" s="28" t="s">
        <v>16</v>
      </c>
      <c r="K9" s="30" t="s">
        <v>15</v>
      </c>
      <c r="L9" s="1"/>
    </row>
    <row r="10" spans="1:13" s="6" customFormat="1" ht="14.25" thickBot="1" thickTop="1">
      <c r="A10" s="8"/>
      <c r="B10" s="31">
        <v>39387</v>
      </c>
      <c r="C10" s="32">
        <f aca="true" t="shared" si="0" ref="C10:C39">WEEKDAY(B10)</f>
        <v>5</v>
      </c>
      <c r="D10" s="33"/>
      <c r="E10" s="33"/>
      <c r="F10" s="33"/>
      <c r="G10" s="34">
        <f aca="true" t="shared" si="1" ref="G10:G39">IF(F10&gt;0,AND(E10&gt;0)*SUM($F10-$E10),"")</f>
      </c>
      <c r="H10" s="33"/>
      <c r="I10" s="35">
        <f aca="true" t="shared" si="2" ref="I10:I39">IF(D10&gt;0,$G$5/24,0)</f>
        <v>0</v>
      </c>
      <c r="J10" s="36">
        <f>IF($D10=0,0,IF(I10=0,0,IF($K10&gt;$I10,$K10-$I10,0)))</f>
        <v>0</v>
      </c>
      <c r="K10" s="37">
        <f aca="true" t="shared" si="3" ref="K10:K39">IF($D10=0,0,IF($H10=0,0,H10-D10-(F10-E10)))</f>
        <v>0</v>
      </c>
      <c r="L10" s="4"/>
      <c r="M10" s="5"/>
    </row>
    <row r="11" spans="1:12" ht="13.5" thickTop="1">
      <c r="A11" s="8"/>
      <c r="B11" s="38">
        <f aca="true" t="shared" si="4" ref="B11:B39">B10+1</f>
        <v>39388</v>
      </c>
      <c r="C11" s="39">
        <f t="shared" si="0"/>
        <v>6</v>
      </c>
      <c r="D11" s="40"/>
      <c r="E11" s="40"/>
      <c r="F11" s="40"/>
      <c r="G11" s="41">
        <f t="shared" si="1"/>
      </c>
      <c r="H11" s="40"/>
      <c r="I11" s="42">
        <f t="shared" si="2"/>
        <v>0</v>
      </c>
      <c r="J11" s="43">
        <f>IF($D11=0,0,IF(I11=0,0,IF($K11&gt;$I11,$K11-$I11,0)))</f>
        <v>0</v>
      </c>
      <c r="K11" s="44">
        <f t="shared" si="3"/>
        <v>0</v>
      </c>
      <c r="L11" s="1"/>
    </row>
    <row r="12" spans="1:12" ht="12.75">
      <c r="A12" s="8"/>
      <c r="B12" s="45">
        <f t="shared" si="4"/>
        <v>39389</v>
      </c>
      <c r="C12" s="39">
        <f t="shared" si="0"/>
        <v>7</v>
      </c>
      <c r="D12" s="40"/>
      <c r="E12" s="40"/>
      <c r="F12" s="40"/>
      <c r="G12" s="41">
        <f t="shared" si="1"/>
      </c>
      <c r="H12" s="40"/>
      <c r="I12" s="42">
        <f t="shared" si="2"/>
        <v>0</v>
      </c>
      <c r="J12" s="43"/>
      <c r="K12" s="44">
        <f t="shared" si="3"/>
        <v>0</v>
      </c>
      <c r="L12" s="1"/>
    </row>
    <row r="13" spans="1:12" ht="12.75">
      <c r="A13" s="8"/>
      <c r="B13" s="45">
        <f t="shared" si="4"/>
        <v>39390</v>
      </c>
      <c r="C13" s="39">
        <f t="shared" si="0"/>
        <v>1</v>
      </c>
      <c r="D13" s="40"/>
      <c r="E13" s="40"/>
      <c r="F13" s="40"/>
      <c r="G13" s="41">
        <f t="shared" si="1"/>
      </c>
      <c r="H13" s="40"/>
      <c r="I13" s="42">
        <f t="shared" si="2"/>
        <v>0</v>
      </c>
      <c r="J13" s="43">
        <f aca="true" t="shared" si="5" ref="J13:J39">IF($D13=0,0,IF(I13=0,0,IF($K13&gt;$I13,$K13-$I13,0)))</f>
        <v>0</v>
      </c>
      <c r="K13" s="44">
        <f t="shared" si="3"/>
        <v>0</v>
      </c>
      <c r="L13" s="1"/>
    </row>
    <row r="14" spans="1:12" ht="12.75">
      <c r="A14" s="8"/>
      <c r="B14" s="45">
        <f t="shared" si="4"/>
        <v>39391</v>
      </c>
      <c r="C14" s="39">
        <f t="shared" si="0"/>
        <v>2</v>
      </c>
      <c r="D14" s="40"/>
      <c r="E14" s="40"/>
      <c r="F14" s="40"/>
      <c r="G14" s="41">
        <f t="shared" si="1"/>
      </c>
      <c r="H14" s="40"/>
      <c r="I14" s="46">
        <f t="shared" si="2"/>
        <v>0</v>
      </c>
      <c r="J14" s="43">
        <f t="shared" si="5"/>
        <v>0</v>
      </c>
      <c r="K14" s="44">
        <f t="shared" si="3"/>
        <v>0</v>
      </c>
      <c r="L14" s="1"/>
    </row>
    <row r="15" spans="1:12" ht="12.75">
      <c r="A15" s="8"/>
      <c r="B15" s="45">
        <f t="shared" si="4"/>
        <v>39392</v>
      </c>
      <c r="C15" s="39">
        <f t="shared" si="0"/>
        <v>3</v>
      </c>
      <c r="D15" s="40"/>
      <c r="E15" s="40"/>
      <c r="F15" s="40"/>
      <c r="G15" s="41">
        <f t="shared" si="1"/>
      </c>
      <c r="H15" s="40"/>
      <c r="I15" s="46">
        <f t="shared" si="2"/>
        <v>0</v>
      </c>
      <c r="J15" s="43">
        <f t="shared" si="5"/>
        <v>0</v>
      </c>
      <c r="K15" s="44">
        <f t="shared" si="3"/>
        <v>0</v>
      </c>
      <c r="L15" s="1"/>
    </row>
    <row r="16" spans="1:12" ht="12.75">
      <c r="A16" s="8"/>
      <c r="B16" s="45">
        <f t="shared" si="4"/>
        <v>39393</v>
      </c>
      <c r="C16" s="39">
        <f t="shared" si="0"/>
        <v>4</v>
      </c>
      <c r="D16" s="40"/>
      <c r="E16" s="40"/>
      <c r="F16" s="40"/>
      <c r="G16" s="41">
        <f t="shared" si="1"/>
      </c>
      <c r="H16" s="40"/>
      <c r="I16" s="46">
        <f t="shared" si="2"/>
        <v>0</v>
      </c>
      <c r="J16" s="43">
        <f t="shared" si="5"/>
        <v>0</v>
      </c>
      <c r="K16" s="44">
        <f t="shared" si="3"/>
        <v>0</v>
      </c>
      <c r="L16" s="1"/>
    </row>
    <row r="17" spans="1:12" ht="12.75">
      <c r="A17" s="47"/>
      <c r="B17" s="45">
        <f t="shared" si="4"/>
        <v>39394</v>
      </c>
      <c r="C17" s="39">
        <f t="shared" si="0"/>
        <v>5</v>
      </c>
      <c r="D17" s="40"/>
      <c r="E17" s="40"/>
      <c r="F17" s="40"/>
      <c r="G17" s="41">
        <f t="shared" si="1"/>
      </c>
      <c r="H17" s="40"/>
      <c r="I17" s="46">
        <f t="shared" si="2"/>
        <v>0</v>
      </c>
      <c r="J17" s="43">
        <f t="shared" si="5"/>
        <v>0</v>
      </c>
      <c r="K17" s="44">
        <f t="shared" si="3"/>
        <v>0</v>
      </c>
      <c r="L17" s="1"/>
    </row>
    <row r="18" spans="1:12" ht="12.75">
      <c r="A18" s="47"/>
      <c r="B18" s="45">
        <f t="shared" si="4"/>
        <v>39395</v>
      </c>
      <c r="C18" s="39">
        <f t="shared" si="0"/>
        <v>6</v>
      </c>
      <c r="D18" s="40"/>
      <c r="E18" s="40"/>
      <c r="F18" s="40"/>
      <c r="G18" s="41">
        <f t="shared" si="1"/>
      </c>
      <c r="H18" s="40"/>
      <c r="I18" s="46">
        <f t="shared" si="2"/>
        <v>0</v>
      </c>
      <c r="J18" s="43">
        <f t="shared" si="5"/>
        <v>0</v>
      </c>
      <c r="K18" s="44">
        <f t="shared" si="3"/>
        <v>0</v>
      </c>
      <c r="L18" s="1"/>
    </row>
    <row r="19" spans="1:12" ht="12.75">
      <c r="A19" s="48"/>
      <c r="B19" s="45">
        <f t="shared" si="4"/>
        <v>39396</v>
      </c>
      <c r="C19" s="39">
        <f t="shared" si="0"/>
        <v>7</v>
      </c>
      <c r="D19" s="40"/>
      <c r="E19" s="40"/>
      <c r="F19" s="40"/>
      <c r="G19" s="41">
        <f t="shared" si="1"/>
      </c>
      <c r="H19" s="40"/>
      <c r="I19" s="46">
        <f t="shared" si="2"/>
        <v>0</v>
      </c>
      <c r="J19" s="43">
        <f t="shared" si="5"/>
        <v>0</v>
      </c>
      <c r="K19" s="44">
        <f t="shared" si="3"/>
        <v>0</v>
      </c>
      <c r="L19" s="1"/>
    </row>
    <row r="20" spans="1:12" ht="12.75">
      <c r="A20" s="49"/>
      <c r="B20" s="45">
        <f t="shared" si="4"/>
        <v>39397</v>
      </c>
      <c r="C20" s="39">
        <f t="shared" si="0"/>
        <v>1</v>
      </c>
      <c r="D20" s="40"/>
      <c r="E20" s="40"/>
      <c r="F20" s="40"/>
      <c r="G20" s="41">
        <f t="shared" si="1"/>
      </c>
      <c r="H20" s="40"/>
      <c r="I20" s="46">
        <f t="shared" si="2"/>
        <v>0</v>
      </c>
      <c r="J20" s="43">
        <f t="shared" si="5"/>
        <v>0</v>
      </c>
      <c r="K20" s="44">
        <f t="shared" si="3"/>
        <v>0</v>
      </c>
      <c r="L20" s="1"/>
    </row>
    <row r="21" spans="1:12" ht="12.75">
      <c r="A21" s="48"/>
      <c r="B21" s="45">
        <f t="shared" si="4"/>
        <v>39398</v>
      </c>
      <c r="C21" s="39">
        <f t="shared" si="0"/>
        <v>2</v>
      </c>
      <c r="D21" s="40"/>
      <c r="E21" s="40"/>
      <c r="F21" s="40"/>
      <c r="G21" s="41">
        <f t="shared" si="1"/>
      </c>
      <c r="H21" s="40"/>
      <c r="I21" s="46">
        <f t="shared" si="2"/>
        <v>0</v>
      </c>
      <c r="J21" s="43">
        <f t="shared" si="5"/>
        <v>0</v>
      </c>
      <c r="K21" s="44">
        <f t="shared" si="3"/>
        <v>0</v>
      </c>
      <c r="L21" s="1"/>
    </row>
    <row r="22" spans="1:12" ht="12.75">
      <c r="A22" s="50"/>
      <c r="B22" s="45">
        <f t="shared" si="4"/>
        <v>39399</v>
      </c>
      <c r="C22" s="39">
        <f t="shared" si="0"/>
        <v>3</v>
      </c>
      <c r="D22" s="40"/>
      <c r="E22" s="40"/>
      <c r="F22" s="40"/>
      <c r="G22" s="41">
        <f t="shared" si="1"/>
      </c>
      <c r="H22" s="40"/>
      <c r="I22" s="46">
        <f t="shared" si="2"/>
        <v>0</v>
      </c>
      <c r="J22" s="43">
        <f t="shared" si="5"/>
        <v>0</v>
      </c>
      <c r="K22" s="44">
        <f t="shared" si="3"/>
        <v>0</v>
      </c>
      <c r="L22" s="1"/>
    </row>
    <row r="23" spans="1:12" ht="12.75">
      <c r="A23" s="48"/>
      <c r="B23" s="45">
        <f t="shared" si="4"/>
        <v>39400</v>
      </c>
      <c r="C23" s="39">
        <f t="shared" si="0"/>
        <v>4</v>
      </c>
      <c r="D23" s="40"/>
      <c r="E23" s="40"/>
      <c r="F23" s="40"/>
      <c r="G23" s="41">
        <f t="shared" si="1"/>
      </c>
      <c r="H23" s="40"/>
      <c r="I23" s="46">
        <f t="shared" si="2"/>
        <v>0</v>
      </c>
      <c r="J23" s="43">
        <f t="shared" si="5"/>
        <v>0</v>
      </c>
      <c r="K23" s="44">
        <f t="shared" si="3"/>
        <v>0</v>
      </c>
      <c r="L23" s="1"/>
    </row>
    <row r="24" spans="1:12" ht="12.75">
      <c r="A24" s="50"/>
      <c r="B24" s="45">
        <f t="shared" si="4"/>
        <v>39401</v>
      </c>
      <c r="C24" s="39">
        <f t="shared" si="0"/>
        <v>5</v>
      </c>
      <c r="D24" s="40"/>
      <c r="E24" s="40"/>
      <c r="F24" s="40"/>
      <c r="G24" s="41">
        <f t="shared" si="1"/>
      </c>
      <c r="H24" s="40" t="s">
        <v>17</v>
      </c>
      <c r="I24" s="46">
        <f t="shared" si="2"/>
        <v>0</v>
      </c>
      <c r="J24" s="43">
        <f t="shared" si="5"/>
        <v>0</v>
      </c>
      <c r="K24" s="44">
        <f t="shared" si="3"/>
        <v>0</v>
      </c>
      <c r="L24" s="1"/>
    </row>
    <row r="25" spans="1:12" ht="12.75">
      <c r="A25" s="50"/>
      <c r="B25" s="45">
        <f t="shared" si="4"/>
        <v>39402</v>
      </c>
      <c r="C25" s="39">
        <f t="shared" si="0"/>
        <v>6</v>
      </c>
      <c r="D25" s="40"/>
      <c r="E25" s="40"/>
      <c r="F25" s="40"/>
      <c r="G25" s="41">
        <f t="shared" si="1"/>
      </c>
      <c r="H25" s="40" t="s">
        <v>17</v>
      </c>
      <c r="I25" s="46">
        <f t="shared" si="2"/>
        <v>0</v>
      </c>
      <c r="J25" s="43">
        <f t="shared" si="5"/>
        <v>0</v>
      </c>
      <c r="K25" s="44">
        <f t="shared" si="3"/>
        <v>0</v>
      </c>
      <c r="L25" s="1"/>
    </row>
    <row r="26" spans="1:12" ht="12.75">
      <c r="A26" s="8"/>
      <c r="B26" s="45">
        <f t="shared" si="4"/>
        <v>39403</v>
      </c>
      <c r="C26" s="39">
        <f t="shared" si="0"/>
        <v>7</v>
      </c>
      <c r="D26" s="40"/>
      <c r="E26" s="40"/>
      <c r="F26" s="40"/>
      <c r="G26" s="41">
        <f t="shared" si="1"/>
      </c>
      <c r="H26" s="40" t="s">
        <v>17</v>
      </c>
      <c r="I26" s="46">
        <f t="shared" si="2"/>
        <v>0</v>
      </c>
      <c r="J26" s="43">
        <f t="shared" si="5"/>
        <v>0</v>
      </c>
      <c r="K26" s="44">
        <f t="shared" si="3"/>
        <v>0</v>
      </c>
      <c r="L26" s="1"/>
    </row>
    <row r="27" spans="1:12" ht="12.75">
      <c r="A27" s="8"/>
      <c r="B27" s="45">
        <f t="shared" si="4"/>
        <v>39404</v>
      </c>
      <c r="C27" s="39">
        <f t="shared" si="0"/>
        <v>1</v>
      </c>
      <c r="D27" s="40"/>
      <c r="E27" s="40"/>
      <c r="F27" s="40"/>
      <c r="G27" s="41">
        <f t="shared" si="1"/>
      </c>
      <c r="H27" s="40" t="s">
        <v>17</v>
      </c>
      <c r="I27" s="46">
        <f t="shared" si="2"/>
        <v>0</v>
      </c>
      <c r="J27" s="43">
        <f t="shared" si="5"/>
        <v>0</v>
      </c>
      <c r="K27" s="44">
        <f t="shared" si="3"/>
        <v>0</v>
      </c>
      <c r="L27" s="1"/>
    </row>
    <row r="28" spans="1:12" ht="12.75">
      <c r="A28" s="8"/>
      <c r="B28" s="45">
        <f t="shared" si="4"/>
        <v>39405</v>
      </c>
      <c r="C28" s="39">
        <f t="shared" si="0"/>
        <v>2</v>
      </c>
      <c r="D28" s="40"/>
      <c r="E28" s="40"/>
      <c r="F28" s="40"/>
      <c r="G28" s="41">
        <f t="shared" si="1"/>
      </c>
      <c r="H28" s="40" t="s">
        <v>17</v>
      </c>
      <c r="I28" s="46">
        <f t="shared" si="2"/>
        <v>0</v>
      </c>
      <c r="J28" s="43">
        <f t="shared" si="5"/>
        <v>0</v>
      </c>
      <c r="K28" s="44">
        <f t="shared" si="3"/>
        <v>0</v>
      </c>
      <c r="L28" s="1"/>
    </row>
    <row r="29" spans="1:12" ht="12.75">
      <c r="A29" s="8"/>
      <c r="B29" s="45">
        <f t="shared" si="4"/>
        <v>39406</v>
      </c>
      <c r="C29" s="39">
        <f t="shared" si="0"/>
        <v>3</v>
      </c>
      <c r="D29" s="40"/>
      <c r="E29" s="40"/>
      <c r="F29" s="40"/>
      <c r="G29" s="41">
        <f t="shared" si="1"/>
      </c>
      <c r="H29" s="40" t="s">
        <v>17</v>
      </c>
      <c r="I29" s="46">
        <f t="shared" si="2"/>
        <v>0</v>
      </c>
      <c r="J29" s="43">
        <f t="shared" si="5"/>
        <v>0</v>
      </c>
      <c r="K29" s="44">
        <f t="shared" si="3"/>
        <v>0</v>
      </c>
      <c r="L29" s="1"/>
    </row>
    <row r="30" spans="1:12" ht="12.75">
      <c r="A30" s="8"/>
      <c r="B30" s="45">
        <f t="shared" si="4"/>
        <v>39407</v>
      </c>
      <c r="C30" s="39">
        <f t="shared" si="0"/>
        <v>4</v>
      </c>
      <c r="D30" s="40"/>
      <c r="E30" s="40"/>
      <c r="F30" s="40"/>
      <c r="G30" s="41">
        <f t="shared" si="1"/>
      </c>
      <c r="H30" s="40" t="s">
        <v>17</v>
      </c>
      <c r="I30" s="46">
        <f t="shared" si="2"/>
        <v>0</v>
      </c>
      <c r="J30" s="43">
        <f t="shared" si="5"/>
        <v>0</v>
      </c>
      <c r="K30" s="44">
        <f t="shared" si="3"/>
        <v>0</v>
      </c>
      <c r="L30" s="1"/>
    </row>
    <row r="31" spans="1:12" ht="12.75">
      <c r="A31" s="8"/>
      <c r="B31" s="45">
        <f t="shared" si="4"/>
        <v>39408</v>
      </c>
      <c r="C31" s="39">
        <f t="shared" si="0"/>
        <v>5</v>
      </c>
      <c r="D31" s="40"/>
      <c r="E31" s="40"/>
      <c r="F31" s="40"/>
      <c r="G31" s="41">
        <f t="shared" si="1"/>
      </c>
      <c r="H31" s="40" t="s">
        <v>17</v>
      </c>
      <c r="I31" s="46">
        <f t="shared" si="2"/>
        <v>0</v>
      </c>
      <c r="J31" s="43">
        <f t="shared" si="5"/>
        <v>0</v>
      </c>
      <c r="K31" s="44">
        <f t="shared" si="3"/>
        <v>0</v>
      </c>
      <c r="L31" s="1"/>
    </row>
    <row r="32" spans="1:12" ht="12.75">
      <c r="A32" s="8"/>
      <c r="B32" s="45">
        <f t="shared" si="4"/>
        <v>39409</v>
      </c>
      <c r="C32" s="39">
        <f t="shared" si="0"/>
        <v>6</v>
      </c>
      <c r="D32" s="40"/>
      <c r="E32" s="40"/>
      <c r="F32" s="40"/>
      <c r="G32" s="41">
        <f t="shared" si="1"/>
      </c>
      <c r="H32" s="40" t="s">
        <v>17</v>
      </c>
      <c r="I32" s="46">
        <f t="shared" si="2"/>
        <v>0</v>
      </c>
      <c r="J32" s="43">
        <f t="shared" si="5"/>
        <v>0</v>
      </c>
      <c r="K32" s="44">
        <f t="shared" si="3"/>
        <v>0</v>
      </c>
      <c r="L32" s="1"/>
    </row>
    <row r="33" spans="1:12" ht="12.75">
      <c r="A33" s="8"/>
      <c r="B33" s="45">
        <f t="shared" si="4"/>
        <v>39410</v>
      </c>
      <c r="C33" s="39">
        <f t="shared" si="0"/>
        <v>7</v>
      </c>
      <c r="D33" s="40"/>
      <c r="E33" s="40"/>
      <c r="F33" s="40"/>
      <c r="G33" s="41">
        <f t="shared" si="1"/>
      </c>
      <c r="H33" s="40" t="s">
        <v>17</v>
      </c>
      <c r="I33" s="46">
        <f t="shared" si="2"/>
        <v>0</v>
      </c>
      <c r="J33" s="43">
        <f t="shared" si="5"/>
        <v>0</v>
      </c>
      <c r="K33" s="44">
        <f t="shared" si="3"/>
        <v>0</v>
      </c>
      <c r="L33" s="1"/>
    </row>
    <row r="34" spans="1:12" ht="12.75">
      <c r="A34" s="8"/>
      <c r="B34" s="45">
        <f t="shared" si="4"/>
        <v>39411</v>
      </c>
      <c r="C34" s="39">
        <f t="shared" si="0"/>
        <v>1</v>
      </c>
      <c r="D34" s="40"/>
      <c r="E34" s="40"/>
      <c r="F34" s="40"/>
      <c r="G34" s="41">
        <f t="shared" si="1"/>
      </c>
      <c r="H34" s="40" t="s">
        <v>17</v>
      </c>
      <c r="I34" s="46">
        <f t="shared" si="2"/>
        <v>0</v>
      </c>
      <c r="J34" s="43">
        <f t="shared" si="5"/>
        <v>0</v>
      </c>
      <c r="K34" s="44">
        <f t="shared" si="3"/>
        <v>0</v>
      </c>
      <c r="L34" s="1"/>
    </row>
    <row r="35" spans="1:12" ht="12.75">
      <c r="A35" s="8"/>
      <c r="B35" s="45">
        <f t="shared" si="4"/>
        <v>39412</v>
      </c>
      <c r="C35" s="39">
        <f t="shared" si="0"/>
        <v>2</v>
      </c>
      <c r="D35" s="40"/>
      <c r="E35" s="40"/>
      <c r="F35" s="40"/>
      <c r="G35" s="41">
        <f t="shared" si="1"/>
      </c>
      <c r="H35" s="40" t="s">
        <v>17</v>
      </c>
      <c r="I35" s="46">
        <f t="shared" si="2"/>
        <v>0</v>
      </c>
      <c r="J35" s="43">
        <f t="shared" si="5"/>
        <v>0</v>
      </c>
      <c r="K35" s="44">
        <f t="shared" si="3"/>
        <v>0</v>
      </c>
      <c r="L35" s="1"/>
    </row>
    <row r="36" spans="1:12" ht="12.75">
      <c r="A36" s="8"/>
      <c r="B36" s="45">
        <f t="shared" si="4"/>
        <v>39413</v>
      </c>
      <c r="C36" s="39">
        <f t="shared" si="0"/>
        <v>3</v>
      </c>
      <c r="D36" s="40"/>
      <c r="E36" s="40"/>
      <c r="F36" s="40"/>
      <c r="G36" s="41">
        <f t="shared" si="1"/>
      </c>
      <c r="H36" s="40" t="s">
        <v>17</v>
      </c>
      <c r="I36" s="46">
        <f t="shared" si="2"/>
        <v>0</v>
      </c>
      <c r="J36" s="43">
        <f t="shared" si="5"/>
        <v>0</v>
      </c>
      <c r="K36" s="44">
        <f t="shared" si="3"/>
        <v>0</v>
      </c>
      <c r="L36" s="1"/>
    </row>
    <row r="37" spans="1:12" ht="12.75">
      <c r="A37" s="8"/>
      <c r="B37" s="45">
        <f t="shared" si="4"/>
        <v>39414</v>
      </c>
      <c r="C37" s="39">
        <f t="shared" si="0"/>
        <v>4</v>
      </c>
      <c r="D37" s="40"/>
      <c r="E37" s="40"/>
      <c r="F37" s="40"/>
      <c r="G37" s="41">
        <f t="shared" si="1"/>
      </c>
      <c r="H37" s="40" t="s">
        <v>17</v>
      </c>
      <c r="I37" s="46">
        <f t="shared" si="2"/>
        <v>0</v>
      </c>
      <c r="J37" s="43">
        <f t="shared" si="5"/>
        <v>0</v>
      </c>
      <c r="K37" s="44">
        <f t="shared" si="3"/>
        <v>0</v>
      </c>
      <c r="L37" s="1"/>
    </row>
    <row r="38" spans="1:12" ht="12.75">
      <c r="A38" s="8"/>
      <c r="B38" s="45">
        <f t="shared" si="4"/>
        <v>39415</v>
      </c>
      <c r="C38" s="39">
        <f t="shared" si="0"/>
        <v>5</v>
      </c>
      <c r="D38" s="40"/>
      <c r="E38" s="40"/>
      <c r="F38" s="40"/>
      <c r="G38" s="41">
        <f t="shared" si="1"/>
      </c>
      <c r="H38" s="40" t="s">
        <v>17</v>
      </c>
      <c r="I38" s="46">
        <f t="shared" si="2"/>
        <v>0</v>
      </c>
      <c r="J38" s="43">
        <f t="shared" si="5"/>
        <v>0</v>
      </c>
      <c r="K38" s="44">
        <f t="shared" si="3"/>
        <v>0</v>
      </c>
      <c r="L38" s="1"/>
    </row>
    <row r="39" spans="1:12" ht="13.5" thickBot="1">
      <c r="A39" s="8"/>
      <c r="B39" s="51">
        <f t="shared" si="4"/>
        <v>39416</v>
      </c>
      <c r="C39" s="52">
        <f t="shared" si="0"/>
        <v>6</v>
      </c>
      <c r="D39" s="53"/>
      <c r="E39" s="53"/>
      <c r="F39" s="53"/>
      <c r="G39" s="54">
        <f t="shared" si="1"/>
      </c>
      <c r="H39" s="53"/>
      <c r="I39" s="55">
        <f t="shared" si="2"/>
        <v>0</v>
      </c>
      <c r="J39" s="56">
        <f t="shared" si="5"/>
        <v>0</v>
      </c>
      <c r="K39" s="57">
        <f t="shared" si="3"/>
        <v>0</v>
      </c>
      <c r="L39" s="1"/>
    </row>
    <row r="40" spans="1:12" ht="9.75" customHeight="1" thickTop="1">
      <c r="A40" s="8"/>
      <c r="L40" s="1"/>
    </row>
  </sheetData>
  <sheetProtection sheet="1" objects="1" scenarios="1"/>
  <mergeCells count="8">
    <mergeCell ref="E8:G8"/>
    <mergeCell ref="I5:I6"/>
    <mergeCell ref="J5:J6"/>
    <mergeCell ref="K5:K6"/>
    <mergeCell ref="B2:K2"/>
    <mergeCell ref="B1:K1"/>
    <mergeCell ref="C3:D3"/>
    <mergeCell ref="C4:D4"/>
  </mergeCells>
  <conditionalFormatting sqref="E18:F18 B11:K11">
    <cfRule type="expression" priority="1" dxfId="0" stopIfTrue="1">
      <formula>WEEKDAY($B$11)=7</formula>
    </cfRule>
    <cfRule type="expression" priority="2" dxfId="1" stopIfTrue="1">
      <formula>WEEKDAY($B$11)=1</formula>
    </cfRule>
  </conditionalFormatting>
  <conditionalFormatting sqref="B18:D18 G18:K18">
    <cfRule type="expression" priority="3" dxfId="0" stopIfTrue="1">
      <formula>WEEKDAY($B$18)=7</formula>
    </cfRule>
    <cfRule type="expression" priority="4" dxfId="1" stopIfTrue="1">
      <formula>WEEKDAY($B$18)=1</formula>
    </cfRule>
  </conditionalFormatting>
  <conditionalFormatting sqref="B20:K20">
    <cfRule type="expression" priority="5" dxfId="0" stopIfTrue="1">
      <formula>WEEKDAY($B$20)=7</formula>
    </cfRule>
    <cfRule type="expression" priority="6" dxfId="1" stopIfTrue="1">
      <formula>WEEKDAY($B$20)=1</formula>
    </cfRule>
  </conditionalFormatting>
  <conditionalFormatting sqref="B21:K21">
    <cfRule type="expression" priority="7" dxfId="0" stopIfTrue="1">
      <formula>WEEKDAY($B$21)=7</formula>
    </cfRule>
    <cfRule type="expression" priority="8" dxfId="1" stopIfTrue="1">
      <formula>WEEKDAY($B$21)=1</formula>
    </cfRule>
  </conditionalFormatting>
  <conditionalFormatting sqref="B22:K22">
    <cfRule type="expression" priority="9" dxfId="0" stopIfTrue="1">
      <formula>WEEKDAY($B$22)=7</formula>
    </cfRule>
    <cfRule type="expression" priority="10" dxfId="1" stopIfTrue="1">
      <formula>WEEKDAY($B$22)=1</formula>
    </cfRule>
  </conditionalFormatting>
  <conditionalFormatting sqref="B23:K23">
    <cfRule type="expression" priority="11" dxfId="0" stopIfTrue="1">
      <formula>WEEKDAY($B$23)=7</formula>
    </cfRule>
    <cfRule type="expression" priority="12" dxfId="1" stopIfTrue="1">
      <formula>WEEKDAY($B$23)=1</formula>
    </cfRule>
  </conditionalFormatting>
  <conditionalFormatting sqref="B24:K24">
    <cfRule type="expression" priority="13" dxfId="0" stopIfTrue="1">
      <formula>WEEKDAY($B$24)=7</formula>
    </cfRule>
    <cfRule type="expression" priority="14" dxfId="1" stopIfTrue="1">
      <formula>WEEKDAY($B$24)=1</formula>
    </cfRule>
  </conditionalFormatting>
  <conditionalFormatting sqref="B25:K25">
    <cfRule type="expression" priority="15" dxfId="0" stopIfTrue="1">
      <formula>WEEKDAY($B$25)=7</formula>
    </cfRule>
    <cfRule type="expression" priority="16" dxfId="1" stopIfTrue="1">
      <formula>WEEKDAY($B$25)=1</formula>
    </cfRule>
  </conditionalFormatting>
  <conditionalFormatting sqref="B26:K26">
    <cfRule type="expression" priority="17" dxfId="0" stopIfTrue="1">
      <formula>WEEKDAY($B$26)=7</formula>
    </cfRule>
    <cfRule type="expression" priority="18" dxfId="1" stopIfTrue="1">
      <formula>WEEKDAY($B$26)=1</formula>
    </cfRule>
  </conditionalFormatting>
  <conditionalFormatting sqref="B27:K27">
    <cfRule type="expression" priority="19" dxfId="0" stopIfTrue="1">
      <formula>WEEKDAY($B$27)=7</formula>
    </cfRule>
    <cfRule type="expression" priority="20" dxfId="1" stopIfTrue="1">
      <formula>WEEKDAY($B$27)=1</formula>
    </cfRule>
  </conditionalFormatting>
  <conditionalFormatting sqref="B28:K28">
    <cfRule type="expression" priority="21" dxfId="0" stopIfTrue="1">
      <formula>WEEKDAY($B$28)=7</formula>
    </cfRule>
    <cfRule type="expression" priority="22" dxfId="1" stopIfTrue="1">
      <formula>WEEKDAY($B$28)=1</formula>
    </cfRule>
  </conditionalFormatting>
  <conditionalFormatting sqref="B29:K29">
    <cfRule type="expression" priority="23" dxfId="0" stopIfTrue="1">
      <formula>WEEKDAY($B$29)=7</formula>
    </cfRule>
    <cfRule type="expression" priority="24" dxfId="1" stopIfTrue="1">
      <formula>WEEKDAY($B$29)=1</formula>
    </cfRule>
  </conditionalFormatting>
  <conditionalFormatting sqref="B30:K30">
    <cfRule type="expression" priority="25" dxfId="0" stopIfTrue="1">
      <formula>WEEKDAY($B$30)=7</formula>
    </cfRule>
    <cfRule type="expression" priority="26" dxfId="1" stopIfTrue="1">
      <formula>WEEKDAY($B$30)=1</formula>
    </cfRule>
  </conditionalFormatting>
  <conditionalFormatting sqref="B31:K31">
    <cfRule type="expression" priority="27" dxfId="0" stopIfTrue="1">
      <formula>WEEKDAY($B$31)=7</formula>
    </cfRule>
    <cfRule type="expression" priority="28" dxfId="1" stopIfTrue="1">
      <formula>WEEKDAY($B$31)=1</formula>
    </cfRule>
  </conditionalFormatting>
  <conditionalFormatting sqref="B32:K32">
    <cfRule type="expression" priority="29" dxfId="0" stopIfTrue="1">
      <formula>WEEKDAY($B$32)=7</formula>
    </cfRule>
    <cfRule type="expression" priority="30" dxfId="1" stopIfTrue="1">
      <formula>WEEKDAY($B$32)=1</formula>
    </cfRule>
  </conditionalFormatting>
  <conditionalFormatting sqref="B33:K33">
    <cfRule type="expression" priority="31" dxfId="0" stopIfTrue="1">
      <formula>WEEKDAY($B$33)=7</formula>
    </cfRule>
    <cfRule type="expression" priority="32" dxfId="1" stopIfTrue="1">
      <formula>WEEKDAY($B$33)=1</formula>
    </cfRule>
  </conditionalFormatting>
  <conditionalFormatting sqref="B34:K34">
    <cfRule type="expression" priority="33" dxfId="0" stopIfTrue="1">
      <formula>WEEKDAY($B$34)=7</formula>
    </cfRule>
    <cfRule type="expression" priority="34" dxfId="1" stopIfTrue="1">
      <formula>WEEKDAY($B$34)=1</formula>
    </cfRule>
  </conditionalFormatting>
  <conditionalFormatting sqref="B35:K35">
    <cfRule type="expression" priority="35" dxfId="0" stopIfTrue="1">
      <formula>WEEKDAY($B$35)=7</formula>
    </cfRule>
    <cfRule type="expression" priority="36" dxfId="1" stopIfTrue="1">
      <formula>WEEKDAY($B$35)=1</formula>
    </cfRule>
  </conditionalFormatting>
  <conditionalFormatting sqref="B36:K36">
    <cfRule type="expression" priority="37" dxfId="0" stopIfTrue="1">
      <formula>WEEKDAY($B$36)=7</formula>
    </cfRule>
    <cfRule type="expression" priority="38" dxfId="1" stopIfTrue="1">
      <formula>WEEKDAY($B$36)=1</formula>
    </cfRule>
  </conditionalFormatting>
  <conditionalFormatting sqref="B37:K37">
    <cfRule type="expression" priority="39" dxfId="0" stopIfTrue="1">
      <formula>WEEKDAY($B$37)=7</formula>
    </cfRule>
    <cfRule type="expression" priority="40" dxfId="1" stopIfTrue="1">
      <formula>WEEKDAY($B$37)=1</formula>
    </cfRule>
  </conditionalFormatting>
  <conditionalFormatting sqref="B38:K38">
    <cfRule type="expression" priority="41" dxfId="0" stopIfTrue="1">
      <formula>WEEKDAY($B$38)=7</formula>
    </cfRule>
    <cfRule type="expression" priority="42" dxfId="1" stopIfTrue="1">
      <formula>WEEKDAY($B$38)=1</formula>
    </cfRule>
  </conditionalFormatting>
  <conditionalFormatting sqref="B39:K39">
    <cfRule type="expression" priority="43" dxfId="0" stopIfTrue="1">
      <formula>WEEKDAY($B$39)=7</formula>
    </cfRule>
    <cfRule type="expression" priority="44" dxfId="1" stopIfTrue="1">
      <formula>WEEKDAY($B$39)=1</formula>
    </cfRule>
  </conditionalFormatting>
  <conditionalFormatting sqref="C10:K10">
    <cfRule type="expression" priority="45" dxfId="0" stopIfTrue="1">
      <formula>WEEKDAY($B$10)=7</formula>
    </cfRule>
    <cfRule type="expression" priority="46" dxfId="1" stopIfTrue="1">
      <formula>WEEKDAY($B$10)=1</formula>
    </cfRule>
  </conditionalFormatting>
  <conditionalFormatting sqref="B12:K12">
    <cfRule type="expression" priority="47" dxfId="0" stopIfTrue="1">
      <formula>WEEKDAY($B$12)=7</formula>
    </cfRule>
    <cfRule type="expression" priority="48" dxfId="1" stopIfTrue="1">
      <formula>WEEKDAY($B$12)=1</formula>
    </cfRule>
  </conditionalFormatting>
  <conditionalFormatting sqref="B13:K13">
    <cfRule type="expression" priority="49" dxfId="0" stopIfTrue="1">
      <formula>WEEKDAY($B$13)=7</formula>
    </cfRule>
    <cfRule type="expression" priority="50" dxfId="1" stopIfTrue="1">
      <formula>WEEKDAY($B$13)=1</formula>
    </cfRule>
  </conditionalFormatting>
  <conditionalFormatting sqref="B14:K14">
    <cfRule type="expression" priority="51" dxfId="0" stopIfTrue="1">
      <formula>WEEKDAY($B$14)=7</formula>
    </cfRule>
    <cfRule type="expression" priority="52" dxfId="1" stopIfTrue="1">
      <formula>WEEKDAY($B$14)=1</formula>
    </cfRule>
  </conditionalFormatting>
  <conditionalFormatting sqref="B15:K15">
    <cfRule type="expression" priority="53" dxfId="0" stopIfTrue="1">
      <formula>WEEKDAY($B$15)=7</formula>
    </cfRule>
    <cfRule type="expression" priority="54" dxfId="1" stopIfTrue="1">
      <formula>WEEKDAY($B$15)=1</formula>
    </cfRule>
  </conditionalFormatting>
  <conditionalFormatting sqref="B16:K16">
    <cfRule type="expression" priority="55" dxfId="0" stopIfTrue="1">
      <formula>WEEKDAY($B$16)=7</formula>
    </cfRule>
    <cfRule type="expression" priority="56" dxfId="1" stopIfTrue="1">
      <formula>WEEKDAY($B$16)=1</formula>
    </cfRule>
  </conditionalFormatting>
  <conditionalFormatting sqref="B17:K17">
    <cfRule type="expression" priority="57" dxfId="0" stopIfTrue="1">
      <formula>WEEKDAY($B$17)=7</formula>
    </cfRule>
    <cfRule type="expression" priority="58" dxfId="1" stopIfTrue="1">
      <formula>WEEKDAY($B$17)=1</formula>
    </cfRule>
  </conditionalFormatting>
  <conditionalFormatting sqref="B19:K19">
    <cfRule type="expression" priority="59" dxfId="0" stopIfTrue="1">
      <formula>WEEKDAY($B$19)=7</formula>
    </cfRule>
    <cfRule type="expression" priority="60" dxfId="1" stopIfTrue="1">
      <formula>WEEKDAY($B$19)=1</formula>
    </cfRule>
  </conditionalFormatting>
  <printOptions/>
  <pageMargins left="0.34" right="0.26" top="0.47" bottom="1" header="0.4921259845" footer="0.4921259845"/>
  <pageSetup horizontalDpi="180" verticalDpi="18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21"/>
  <dimension ref="A1:M41"/>
  <sheetViews>
    <sheetView showGridLines="0" showZeros="0" workbookViewId="0" topLeftCell="A1">
      <pane ySplit="9" topLeftCell="BM10" activePane="bottomLeft" state="frozen"/>
      <selection pane="topLeft" activeCell="A1" sqref="A1"/>
      <selection pane="bottomLeft" activeCell="D12" sqref="D12"/>
    </sheetView>
  </sheetViews>
  <sheetFormatPr defaultColWidth="11.421875" defaultRowHeight="12.75"/>
  <cols>
    <col min="1" max="1" width="1.7109375" style="61" customWidth="1"/>
    <col min="2" max="2" width="13.00390625" style="58" customWidth="1"/>
    <col min="3" max="3" width="9.8515625" style="59" customWidth="1"/>
    <col min="4" max="4" width="10.7109375" style="60" customWidth="1"/>
    <col min="5" max="7" width="6.28125" style="60" customWidth="1"/>
    <col min="8" max="8" width="10.7109375" style="60" customWidth="1"/>
    <col min="9" max="9" width="12.57421875" style="60" customWidth="1"/>
    <col min="10" max="11" width="10.7109375" style="60" customWidth="1"/>
    <col min="12" max="12" width="1.7109375" style="7" customWidth="1"/>
    <col min="13" max="13" width="11.421875" style="2" customWidth="1"/>
    <col min="14" max="16384" width="11.421875" style="3" customWidth="1"/>
  </cols>
  <sheetData>
    <row r="1" spans="1:12" ht="12.75">
      <c r="A1" s="8"/>
      <c r="B1" s="80"/>
      <c r="C1" s="80"/>
      <c r="D1" s="80"/>
      <c r="E1" s="80"/>
      <c r="F1" s="80"/>
      <c r="G1" s="80"/>
      <c r="H1" s="80"/>
      <c r="I1" s="80"/>
      <c r="J1" s="80"/>
      <c r="K1" s="80"/>
      <c r="L1" s="1"/>
    </row>
    <row r="2" spans="1:12" ht="31.5" customHeight="1">
      <c r="A2" s="9"/>
      <c r="B2" s="79" t="s">
        <v>0</v>
      </c>
      <c r="C2" s="85"/>
      <c r="D2" s="85"/>
      <c r="E2" s="85"/>
      <c r="F2" s="85"/>
      <c r="G2" s="85"/>
      <c r="H2" s="85"/>
      <c r="I2" s="85"/>
      <c r="J2" s="85"/>
      <c r="K2" s="85"/>
      <c r="L2" s="1"/>
    </row>
    <row r="3" spans="1:12" ht="15.75" customHeight="1">
      <c r="A3" s="9"/>
      <c r="B3" s="68" t="s">
        <v>19</v>
      </c>
      <c r="C3" s="81" t="str">
        <f>Stammdaten!B8</f>
        <v>Max Mustermann</v>
      </c>
      <c r="D3" s="82"/>
      <c r="E3" s="10"/>
      <c r="F3" s="10"/>
      <c r="G3" s="10"/>
      <c r="H3" s="10"/>
      <c r="I3" s="10"/>
      <c r="J3" s="10"/>
      <c r="K3" s="10"/>
      <c r="L3" s="1"/>
    </row>
    <row r="4" spans="1:12" ht="12.75" customHeight="1" thickBot="1">
      <c r="A4" s="9"/>
      <c r="B4" s="68" t="s">
        <v>21</v>
      </c>
      <c r="C4" s="83">
        <f>Stammdaten!B10</f>
        <v>999999</v>
      </c>
      <c r="D4" s="84"/>
      <c r="E4" s="12"/>
      <c r="F4" s="12"/>
      <c r="G4" s="12"/>
      <c r="H4" s="12"/>
      <c r="I4" s="13"/>
      <c r="J4" s="13"/>
      <c r="K4" s="13"/>
      <c r="L4" s="1"/>
    </row>
    <row r="5" spans="1:12" ht="12.75" customHeight="1" thickBot="1" thickTop="1">
      <c r="A5" s="9"/>
      <c r="D5" s="15"/>
      <c r="E5" s="12"/>
      <c r="F5" s="11" t="s">
        <v>1</v>
      </c>
      <c r="G5" s="66">
        <v>8</v>
      </c>
      <c r="H5" s="12"/>
      <c r="I5" s="78" t="s">
        <v>2</v>
      </c>
      <c r="J5" s="78" t="s">
        <v>3</v>
      </c>
      <c r="K5" s="78" t="s">
        <v>4</v>
      </c>
      <c r="L5" s="1"/>
    </row>
    <row r="6" spans="1:12" ht="12.75" customHeight="1" thickBot="1" thickTop="1">
      <c r="A6" s="9"/>
      <c r="B6" s="14"/>
      <c r="C6" s="14"/>
      <c r="D6" s="14"/>
      <c r="E6" s="12"/>
      <c r="F6" s="12"/>
      <c r="G6" s="12"/>
      <c r="H6" s="12"/>
      <c r="I6" s="78"/>
      <c r="J6" s="78"/>
      <c r="K6" s="78"/>
      <c r="L6" s="1"/>
    </row>
    <row r="7" spans="1:12" ht="3.75" customHeight="1" thickBot="1" thickTop="1">
      <c r="A7" s="9"/>
      <c r="B7" s="14"/>
      <c r="C7" s="14"/>
      <c r="D7" s="14"/>
      <c r="E7" s="12"/>
      <c r="F7" s="12"/>
      <c r="G7" s="12"/>
      <c r="H7" s="12"/>
      <c r="I7" s="16"/>
      <c r="J7" s="17"/>
      <c r="K7" s="17"/>
      <c r="L7" s="1"/>
    </row>
    <row r="8" spans="1:12" ht="16.5" customHeight="1" thickTop="1">
      <c r="A8" s="18"/>
      <c r="B8" s="19" t="s">
        <v>5</v>
      </c>
      <c r="C8" s="20">
        <f>B10</f>
        <v>39417</v>
      </c>
      <c r="D8" s="21" t="s">
        <v>6</v>
      </c>
      <c r="E8" s="75" t="s">
        <v>7</v>
      </c>
      <c r="F8" s="76"/>
      <c r="G8" s="77"/>
      <c r="H8" s="22" t="s">
        <v>8</v>
      </c>
      <c r="I8" s="23">
        <f>SUM(I10:I40)</f>
        <v>0</v>
      </c>
      <c r="J8" s="24">
        <f>SUM(J10:J40)</f>
        <v>0</v>
      </c>
      <c r="K8" s="25">
        <f>SUM(K10:K40)</f>
        <v>0</v>
      </c>
      <c r="L8" s="1"/>
    </row>
    <row r="9" spans="1:12" ht="16.5" customHeight="1" thickBot="1">
      <c r="A9" s="8"/>
      <c r="B9" s="26" t="s">
        <v>9</v>
      </c>
      <c r="C9" s="27" t="s">
        <v>10</v>
      </c>
      <c r="D9" s="28" t="s">
        <v>11</v>
      </c>
      <c r="E9" s="28" t="s">
        <v>12</v>
      </c>
      <c r="F9" s="28" t="s">
        <v>13</v>
      </c>
      <c r="G9" s="28" t="s">
        <v>14</v>
      </c>
      <c r="H9" s="28" t="s">
        <v>11</v>
      </c>
      <c r="I9" s="29" t="s">
        <v>15</v>
      </c>
      <c r="J9" s="28" t="s">
        <v>16</v>
      </c>
      <c r="K9" s="30" t="s">
        <v>15</v>
      </c>
      <c r="L9" s="1"/>
    </row>
    <row r="10" spans="1:13" s="6" customFormat="1" ht="14.25" thickBot="1" thickTop="1">
      <c r="A10" s="8"/>
      <c r="B10" s="31">
        <v>39417</v>
      </c>
      <c r="C10" s="32">
        <f aca="true" t="shared" si="0" ref="C10:C40">WEEKDAY(B10)</f>
        <v>7</v>
      </c>
      <c r="D10" s="33"/>
      <c r="E10" s="33"/>
      <c r="F10" s="33"/>
      <c r="G10" s="34">
        <f aca="true" t="shared" si="1" ref="G10:G40">IF(F10&gt;0,AND(E10&gt;0)*SUM($F10-$E10),"")</f>
      </c>
      <c r="H10" s="33"/>
      <c r="I10" s="35">
        <f aca="true" t="shared" si="2" ref="I10:I40">IF(D10&gt;0,$G$5/24,0)</f>
        <v>0</v>
      </c>
      <c r="J10" s="36">
        <f>IF($D10=0,0,IF(I10=0,0,IF($K10&gt;$I10,$K10-$I10,0)))</f>
        <v>0</v>
      </c>
      <c r="K10" s="37">
        <f aca="true" t="shared" si="3" ref="K10:K40">IF($D10=0,0,IF($H10=0,0,H10-D10-(F10-E10)))</f>
        <v>0</v>
      </c>
      <c r="L10" s="4"/>
      <c r="M10" s="5"/>
    </row>
    <row r="11" spans="1:12" ht="13.5" thickTop="1">
      <c r="A11" s="8"/>
      <c r="B11" s="38">
        <f aca="true" t="shared" si="4" ref="B11:B40">B10+1</f>
        <v>39418</v>
      </c>
      <c r="C11" s="39">
        <f t="shared" si="0"/>
        <v>1</v>
      </c>
      <c r="D11" s="40"/>
      <c r="E11" s="40"/>
      <c r="F11" s="40"/>
      <c r="G11" s="41">
        <f t="shared" si="1"/>
      </c>
      <c r="H11" s="40"/>
      <c r="I11" s="42">
        <f t="shared" si="2"/>
        <v>0</v>
      </c>
      <c r="J11" s="43">
        <f>IF($D11=0,0,IF(I11=0,0,IF($K11&gt;$I11,$K11-$I11,0)))</f>
        <v>0</v>
      </c>
      <c r="K11" s="44">
        <f t="shared" si="3"/>
        <v>0</v>
      </c>
      <c r="L11" s="1"/>
    </row>
    <row r="12" spans="1:12" ht="12.75">
      <c r="A12" s="8"/>
      <c r="B12" s="45">
        <f t="shared" si="4"/>
        <v>39419</v>
      </c>
      <c r="C12" s="39">
        <f t="shared" si="0"/>
        <v>2</v>
      </c>
      <c r="D12" s="40"/>
      <c r="E12" s="40"/>
      <c r="F12" s="40"/>
      <c r="G12" s="41">
        <f t="shared" si="1"/>
      </c>
      <c r="H12" s="40"/>
      <c r="I12" s="42">
        <f t="shared" si="2"/>
        <v>0</v>
      </c>
      <c r="J12" s="43"/>
      <c r="K12" s="44">
        <f t="shared" si="3"/>
        <v>0</v>
      </c>
      <c r="L12" s="1"/>
    </row>
    <row r="13" spans="1:12" ht="12.75">
      <c r="A13" s="8"/>
      <c r="B13" s="45">
        <f t="shared" si="4"/>
        <v>39420</v>
      </c>
      <c r="C13" s="39">
        <f t="shared" si="0"/>
        <v>3</v>
      </c>
      <c r="D13" s="40"/>
      <c r="E13" s="40"/>
      <c r="F13" s="40"/>
      <c r="G13" s="41">
        <f t="shared" si="1"/>
      </c>
      <c r="H13" s="40"/>
      <c r="I13" s="42">
        <f t="shared" si="2"/>
        <v>0</v>
      </c>
      <c r="J13" s="43">
        <f aca="true" t="shared" si="5" ref="J13:J40">IF($D13=0,0,IF(I13=0,0,IF($K13&gt;$I13,$K13-$I13,0)))</f>
        <v>0</v>
      </c>
      <c r="K13" s="44">
        <f t="shared" si="3"/>
        <v>0</v>
      </c>
      <c r="L13" s="1"/>
    </row>
    <row r="14" spans="1:12" ht="12.75">
      <c r="A14" s="8"/>
      <c r="B14" s="45">
        <f t="shared" si="4"/>
        <v>39421</v>
      </c>
      <c r="C14" s="39">
        <f t="shared" si="0"/>
        <v>4</v>
      </c>
      <c r="D14" s="40"/>
      <c r="E14" s="40"/>
      <c r="F14" s="40"/>
      <c r="G14" s="41">
        <f t="shared" si="1"/>
      </c>
      <c r="H14" s="40"/>
      <c r="I14" s="46">
        <f t="shared" si="2"/>
        <v>0</v>
      </c>
      <c r="J14" s="43">
        <f t="shared" si="5"/>
        <v>0</v>
      </c>
      <c r="K14" s="44">
        <f t="shared" si="3"/>
        <v>0</v>
      </c>
      <c r="L14" s="1"/>
    </row>
    <row r="15" spans="1:12" ht="12.75">
      <c r="A15" s="8"/>
      <c r="B15" s="45">
        <f t="shared" si="4"/>
        <v>39422</v>
      </c>
      <c r="C15" s="39">
        <f t="shared" si="0"/>
        <v>5</v>
      </c>
      <c r="D15" s="40"/>
      <c r="E15" s="40"/>
      <c r="F15" s="40"/>
      <c r="G15" s="41">
        <f t="shared" si="1"/>
      </c>
      <c r="H15" s="40"/>
      <c r="I15" s="46">
        <f t="shared" si="2"/>
        <v>0</v>
      </c>
      <c r="J15" s="43">
        <f t="shared" si="5"/>
        <v>0</v>
      </c>
      <c r="K15" s="44">
        <f t="shared" si="3"/>
        <v>0</v>
      </c>
      <c r="L15" s="1"/>
    </row>
    <row r="16" spans="1:12" ht="12.75">
      <c r="A16" s="8"/>
      <c r="B16" s="45">
        <f t="shared" si="4"/>
        <v>39423</v>
      </c>
      <c r="C16" s="39">
        <f t="shared" si="0"/>
        <v>6</v>
      </c>
      <c r="D16" s="40"/>
      <c r="E16" s="40"/>
      <c r="F16" s="40"/>
      <c r="G16" s="41">
        <f t="shared" si="1"/>
      </c>
      <c r="H16" s="40"/>
      <c r="I16" s="46">
        <f t="shared" si="2"/>
        <v>0</v>
      </c>
      <c r="J16" s="43">
        <f t="shared" si="5"/>
        <v>0</v>
      </c>
      <c r="K16" s="44">
        <f t="shared" si="3"/>
        <v>0</v>
      </c>
      <c r="L16" s="1"/>
    </row>
    <row r="17" spans="1:12" ht="12.75">
      <c r="A17" s="47"/>
      <c r="B17" s="45">
        <f t="shared" si="4"/>
        <v>39424</v>
      </c>
      <c r="C17" s="39">
        <f t="shared" si="0"/>
        <v>7</v>
      </c>
      <c r="D17" s="40"/>
      <c r="E17" s="40"/>
      <c r="F17" s="40"/>
      <c r="G17" s="41">
        <f t="shared" si="1"/>
      </c>
      <c r="H17" s="40"/>
      <c r="I17" s="46">
        <f t="shared" si="2"/>
        <v>0</v>
      </c>
      <c r="J17" s="43">
        <f t="shared" si="5"/>
        <v>0</v>
      </c>
      <c r="K17" s="44">
        <f t="shared" si="3"/>
        <v>0</v>
      </c>
      <c r="L17" s="1"/>
    </row>
    <row r="18" spans="1:12" ht="12.75">
      <c r="A18" s="47"/>
      <c r="B18" s="45">
        <f t="shared" si="4"/>
        <v>39425</v>
      </c>
      <c r="C18" s="39">
        <f t="shared" si="0"/>
        <v>1</v>
      </c>
      <c r="D18" s="40"/>
      <c r="E18" s="40"/>
      <c r="F18" s="40"/>
      <c r="G18" s="41">
        <f t="shared" si="1"/>
      </c>
      <c r="H18" s="40"/>
      <c r="I18" s="46">
        <f t="shared" si="2"/>
        <v>0</v>
      </c>
      <c r="J18" s="43">
        <f t="shared" si="5"/>
        <v>0</v>
      </c>
      <c r="K18" s="44">
        <f t="shared" si="3"/>
        <v>0</v>
      </c>
      <c r="L18" s="1"/>
    </row>
    <row r="19" spans="1:12" ht="12.75">
      <c r="A19" s="48"/>
      <c r="B19" s="45">
        <f t="shared" si="4"/>
        <v>39426</v>
      </c>
      <c r="C19" s="39">
        <f t="shared" si="0"/>
        <v>2</v>
      </c>
      <c r="D19" s="40"/>
      <c r="E19" s="40"/>
      <c r="F19" s="40"/>
      <c r="G19" s="41">
        <f t="shared" si="1"/>
      </c>
      <c r="H19" s="40"/>
      <c r="I19" s="46">
        <f t="shared" si="2"/>
        <v>0</v>
      </c>
      <c r="J19" s="43">
        <f t="shared" si="5"/>
        <v>0</v>
      </c>
      <c r="K19" s="44">
        <f t="shared" si="3"/>
        <v>0</v>
      </c>
      <c r="L19" s="1"/>
    </row>
    <row r="20" spans="1:12" ht="12.75">
      <c r="A20" s="49"/>
      <c r="B20" s="45">
        <f t="shared" si="4"/>
        <v>39427</v>
      </c>
      <c r="C20" s="39">
        <f t="shared" si="0"/>
        <v>3</v>
      </c>
      <c r="D20" s="40"/>
      <c r="E20" s="40"/>
      <c r="F20" s="40"/>
      <c r="G20" s="41">
        <f t="shared" si="1"/>
      </c>
      <c r="H20" s="40"/>
      <c r="I20" s="46">
        <f t="shared" si="2"/>
        <v>0</v>
      </c>
      <c r="J20" s="43">
        <f t="shared" si="5"/>
        <v>0</v>
      </c>
      <c r="K20" s="44">
        <f t="shared" si="3"/>
        <v>0</v>
      </c>
      <c r="L20" s="1"/>
    </row>
    <row r="21" spans="1:12" ht="12.75">
      <c r="A21" s="48"/>
      <c r="B21" s="45">
        <f t="shared" si="4"/>
        <v>39428</v>
      </c>
      <c r="C21" s="39">
        <f t="shared" si="0"/>
        <v>4</v>
      </c>
      <c r="D21" s="40"/>
      <c r="E21" s="40"/>
      <c r="F21" s="40"/>
      <c r="G21" s="41">
        <f t="shared" si="1"/>
      </c>
      <c r="H21" s="40"/>
      <c r="I21" s="46">
        <f t="shared" si="2"/>
        <v>0</v>
      </c>
      <c r="J21" s="43">
        <f t="shared" si="5"/>
        <v>0</v>
      </c>
      <c r="K21" s="44">
        <f t="shared" si="3"/>
        <v>0</v>
      </c>
      <c r="L21" s="1"/>
    </row>
    <row r="22" spans="1:12" ht="12.75">
      <c r="A22" s="50"/>
      <c r="B22" s="45">
        <f t="shared" si="4"/>
        <v>39429</v>
      </c>
      <c r="C22" s="39">
        <f t="shared" si="0"/>
        <v>5</v>
      </c>
      <c r="D22" s="40"/>
      <c r="E22" s="40"/>
      <c r="F22" s="40"/>
      <c r="G22" s="41">
        <f t="shared" si="1"/>
      </c>
      <c r="H22" s="40"/>
      <c r="I22" s="46">
        <f t="shared" si="2"/>
        <v>0</v>
      </c>
      <c r="J22" s="43">
        <f t="shared" si="5"/>
        <v>0</v>
      </c>
      <c r="K22" s="44">
        <f t="shared" si="3"/>
        <v>0</v>
      </c>
      <c r="L22" s="1"/>
    </row>
    <row r="23" spans="1:12" ht="12.75">
      <c r="A23" s="48"/>
      <c r="B23" s="45">
        <f t="shared" si="4"/>
        <v>39430</v>
      </c>
      <c r="C23" s="39">
        <f t="shared" si="0"/>
        <v>6</v>
      </c>
      <c r="D23" s="40"/>
      <c r="E23" s="40"/>
      <c r="F23" s="40"/>
      <c r="G23" s="41">
        <f t="shared" si="1"/>
      </c>
      <c r="H23" s="40"/>
      <c r="I23" s="46">
        <f t="shared" si="2"/>
        <v>0</v>
      </c>
      <c r="J23" s="43">
        <f t="shared" si="5"/>
        <v>0</v>
      </c>
      <c r="K23" s="44">
        <f t="shared" si="3"/>
        <v>0</v>
      </c>
      <c r="L23" s="1"/>
    </row>
    <row r="24" spans="1:12" ht="12.75">
      <c r="A24" s="50"/>
      <c r="B24" s="45">
        <f t="shared" si="4"/>
        <v>39431</v>
      </c>
      <c r="C24" s="39">
        <f t="shared" si="0"/>
        <v>7</v>
      </c>
      <c r="D24" s="40"/>
      <c r="E24" s="40"/>
      <c r="F24" s="40"/>
      <c r="G24" s="41">
        <f t="shared" si="1"/>
      </c>
      <c r="H24" s="40" t="s">
        <v>17</v>
      </c>
      <c r="I24" s="46">
        <f t="shared" si="2"/>
        <v>0</v>
      </c>
      <c r="J24" s="43">
        <f t="shared" si="5"/>
        <v>0</v>
      </c>
      <c r="K24" s="44">
        <f t="shared" si="3"/>
        <v>0</v>
      </c>
      <c r="L24" s="1"/>
    </row>
    <row r="25" spans="1:12" ht="12.75">
      <c r="A25" s="50"/>
      <c r="B25" s="45">
        <f t="shared" si="4"/>
        <v>39432</v>
      </c>
      <c r="C25" s="39">
        <f t="shared" si="0"/>
        <v>1</v>
      </c>
      <c r="D25" s="40"/>
      <c r="E25" s="40"/>
      <c r="F25" s="40"/>
      <c r="G25" s="41">
        <f t="shared" si="1"/>
      </c>
      <c r="H25" s="40" t="s">
        <v>17</v>
      </c>
      <c r="I25" s="46">
        <f t="shared" si="2"/>
        <v>0</v>
      </c>
      <c r="J25" s="43">
        <f t="shared" si="5"/>
        <v>0</v>
      </c>
      <c r="K25" s="44">
        <f t="shared" si="3"/>
        <v>0</v>
      </c>
      <c r="L25" s="1"/>
    </row>
    <row r="26" spans="1:12" ht="12.75">
      <c r="A26" s="8"/>
      <c r="B26" s="45">
        <f t="shared" si="4"/>
        <v>39433</v>
      </c>
      <c r="C26" s="39">
        <f t="shared" si="0"/>
        <v>2</v>
      </c>
      <c r="D26" s="40"/>
      <c r="E26" s="40"/>
      <c r="F26" s="40"/>
      <c r="G26" s="41">
        <f t="shared" si="1"/>
      </c>
      <c r="H26" s="40" t="s">
        <v>17</v>
      </c>
      <c r="I26" s="46">
        <f t="shared" si="2"/>
        <v>0</v>
      </c>
      <c r="J26" s="43">
        <f t="shared" si="5"/>
        <v>0</v>
      </c>
      <c r="K26" s="44">
        <f t="shared" si="3"/>
        <v>0</v>
      </c>
      <c r="L26" s="1"/>
    </row>
    <row r="27" spans="1:12" ht="12.75">
      <c r="A27" s="8"/>
      <c r="B27" s="45">
        <f t="shared" si="4"/>
        <v>39434</v>
      </c>
      <c r="C27" s="39">
        <f t="shared" si="0"/>
        <v>3</v>
      </c>
      <c r="D27" s="40"/>
      <c r="E27" s="40"/>
      <c r="F27" s="40"/>
      <c r="G27" s="41">
        <f t="shared" si="1"/>
      </c>
      <c r="H27" s="40" t="s">
        <v>17</v>
      </c>
      <c r="I27" s="46">
        <f t="shared" si="2"/>
        <v>0</v>
      </c>
      <c r="J27" s="43">
        <f t="shared" si="5"/>
        <v>0</v>
      </c>
      <c r="K27" s="44">
        <f t="shared" si="3"/>
        <v>0</v>
      </c>
      <c r="L27" s="1"/>
    </row>
    <row r="28" spans="1:12" ht="12.75">
      <c r="A28" s="8"/>
      <c r="B28" s="45">
        <f t="shared" si="4"/>
        <v>39435</v>
      </c>
      <c r="C28" s="39">
        <f t="shared" si="0"/>
        <v>4</v>
      </c>
      <c r="D28" s="40"/>
      <c r="E28" s="40"/>
      <c r="F28" s="40"/>
      <c r="G28" s="41">
        <f t="shared" si="1"/>
      </c>
      <c r="H28" s="40" t="s">
        <v>17</v>
      </c>
      <c r="I28" s="46">
        <f t="shared" si="2"/>
        <v>0</v>
      </c>
      <c r="J28" s="43">
        <f t="shared" si="5"/>
        <v>0</v>
      </c>
      <c r="K28" s="44">
        <f t="shared" si="3"/>
        <v>0</v>
      </c>
      <c r="L28" s="1"/>
    </row>
    <row r="29" spans="1:12" ht="12.75">
      <c r="A29" s="8"/>
      <c r="B29" s="45">
        <f t="shared" si="4"/>
        <v>39436</v>
      </c>
      <c r="C29" s="39">
        <f t="shared" si="0"/>
        <v>5</v>
      </c>
      <c r="D29" s="40"/>
      <c r="E29" s="40"/>
      <c r="F29" s="40"/>
      <c r="G29" s="41">
        <f t="shared" si="1"/>
      </c>
      <c r="H29" s="40" t="s">
        <v>17</v>
      </c>
      <c r="I29" s="46">
        <f t="shared" si="2"/>
        <v>0</v>
      </c>
      <c r="J29" s="43">
        <f t="shared" si="5"/>
        <v>0</v>
      </c>
      <c r="K29" s="44">
        <f t="shared" si="3"/>
        <v>0</v>
      </c>
      <c r="L29" s="1"/>
    </row>
    <row r="30" spans="1:12" ht="12.75">
      <c r="A30" s="8"/>
      <c r="B30" s="45">
        <f t="shared" si="4"/>
        <v>39437</v>
      </c>
      <c r="C30" s="39">
        <f t="shared" si="0"/>
        <v>6</v>
      </c>
      <c r="D30" s="40"/>
      <c r="E30" s="40"/>
      <c r="F30" s="40"/>
      <c r="G30" s="41">
        <f t="shared" si="1"/>
      </c>
      <c r="H30" s="40" t="s">
        <v>17</v>
      </c>
      <c r="I30" s="46">
        <f t="shared" si="2"/>
        <v>0</v>
      </c>
      <c r="J30" s="43">
        <f t="shared" si="5"/>
        <v>0</v>
      </c>
      <c r="K30" s="44">
        <f t="shared" si="3"/>
        <v>0</v>
      </c>
      <c r="L30" s="1"/>
    </row>
    <row r="31" spans="1:12" ht="12.75">
      <c r="A31" s="8"/>
      <c r="B31" s="45">
        <f t="shared" si="4"/>
        <v>39438</v>
      </c>
      <c r="C31" s="39">
        <f t="shared" si="0"/>
        <v>7</v>
      </c>
      <c r="D31" s="40"/>
      <c r="E31" s="40"/>
      <c r="F31" s="40"/>
      <c r="G31" s="41">
        <f t="shared" si="1"/>
      </c>
      <c r="H31" s="40" t="s">
        <v>17</v>
      </c>
      <c r="I31" s="46">
        <f t="shared" si="2"/>
        <v>0</v>
      </c>
      <c r="J31" s="43">
        <f t="shared" si="5"/>
        <v>0</v>
      </c>
      <c r="K31" s="44">
        <f t="shared" si="3"/>
        <v>0</v>
      </c>
      <c r="L31" s="1"/>
    </row>
    <row r="32" spans="1:12" ht="12.75">
      <c r="A32" s="8"/>
      <c r="B32" s="45">
        <f t="shared" si="4"/>
        <v>39439</v>
      </c>
      <c r="C32" s="39">
        <f t="shared" si="0"/>
        <v>1</v>
      </c>
      <c r="D32" s="40"/>
      <c r="E32" s="40"/>
      <c r="F32" s="40"/>
      <c r="G32" s="41">
        <f t="shared" si="1"/>
      </c>
      <c r="H32" s="40" t="s">
        <v>17</v>
      </c>
      <c r="I32" s="46">
        <f t="shared" si="2"/>
        <v>0</v>
      </c>
      <c r="J32" s="43">
        <f t="shared" si="5"/>
        <v>0</v>
      </c>
      <c r="K32" s="44">
        <f t="shared" si="3"/>
        <v>0</v>
      </c>
      <c r="L32" s="1"/>
    </row>
    <row r="33" spans="1:12" ht="12.75">
      <c r="A33" s="8"/>
      <c r="B33" s="45">
        <f t="shared" si="4"/>
        <v>39440</v>
      </c>
      <c r="C33" s="39">
        <f t="shared" si="0"/>
        <v>2</v>
      </c>
      <c r="D33" s="40"/>
      <c r="E33" s="40"/>
      <c r="F33" s="40"/>
      <c r="G33" s="41">
        <f t="shared" si="1"/>
      </c>
      <c r="H33" s="40" t="s">
        <v>17</v>
      </c>
      <c r="I33" s="46">
        <f t="shared" si="2"/>
        <v>0</v>
      </c>
      <c r="J33" s="43">
        <f t="shared" si="5"/>
        <v>0</v>
      </c>
      <c r="K33" s="44">
        <f t="shared" si="3"/>
        <v>0</v>
      </c>
      <c r="L33" s="1"/>
    </row>
    <row r="34" spans="1:12" ht="12.75">
      <c r="A34" s="8"/>
      <c r="B34" s="45">
        <f t="shared" si="4"/>
        <v>39441</v>
      </c>
      <c r="C34" s="39">
        <f t="shared" si="0"/>
        <v>3</v>
      </c>
      <c r="D34" s="40"/>
      <c r="E34" s="40"/>
      <c r="F34" s="40"/>
      <c r="G34" s="41">
        <f t="shared" si="1"/>
      </c>
      <c r="H34" s="40" t="s">
        <v>17</v>
      </c>
      <c r="I34" s="46">
        <f t="shared" si="2"/>
        <v>0</v>
      </c>
      <c r="J34" s="43">
        <f t="shared" si="5"/>
        <v>0</v>
      </c>
      <c r="K34" s="44">
        <f t="shared" si="3"/>
        <v>0</v>
      </c>
      <c r="L34" s="1"/>
    </row>
    <row r="35" spans="1:12" ht="12.75">
      <c r="A35" s="8"/>
      <c r="B35" s="45">
        <f t="shared" si="4"/>
        <v>39442</v>
      </c>
      <c r="C35" s="39">
        <f t="shared" si="0"/>
        <v>4</v>
      </c>
      <c r="D35" s="40"/>
      <c r="E35" s="40"/>
      <c r="F35" s="40"/>
      <c r="G35" s="41">
        <f t="shared" si="1"/>
      </c>
      <c r="H35" s="40" t="s">
        <v>17</v>
      </c>
      <c r="I35" s="46">
        <f t="shared" si="2"/>
        <v>0</v>
      </c>
      <c r="J35" s="43">
        <f t="shared" si="5"/>
        <v>0</v>
      </c>
      <c r="K35" s="44">
        <f t="shared" si="3"/>
        <v>0</v>
      </c>
      <c r="L35" s="1"/>
    </row>
    <row r="36" spans="1:12" ht="12.75">
      <c r="A36" s="8"/>
      <c r="B36" s="45">
        <f t="shared" si="4"/>
        <v>39443</v>
      </c>
      <c r="C36" s="39">
        <f t="shared" si="0"/>
        <v>5</v>
      </c>
      <c r="D36" s="40"/>
      <c r="E36" s="40"/>
      <c r="F36" s="40"/>
      <c r="G36" s="41">
        <f t="shared" si="1"/>
      </c>
      <c r="H36" s="40" t="s">
        <v>17</v>
      </c>
      <c r="I36" s="46">
        <f t="shared" si="2"/>
        <v>0</v>
      </c>
      <c r="J36" s="43">
        <f t="shared" si="5"/>
        <v>0</v>
      </c>
      <c r="K36" s="44">
        <f t="shared" si="3"/>
        <v>0</v>
      </c>
      <c r="L36" s="1"/>
    </row>
    <row r="37" spans="1:12" ht="12.75">
      <c r="A37" s="8"/>
      <c r="B37" s="45">
        <f t="shared" si="4"/>
        <v>39444</v>
      </c>
      <c r="C37" s="39">
        <f t="shared" si="0"/>
        <v>6</v>
      </c>
      <c r="D37" s="40"/>
      <c r="E37" s="40"/>
      <c r="F37" s="40"/>
      <c r="G37" s="41">
        <f t="shared" si="1"/>
      </c>
      <c r="H37" s="40" t="s">
        <v>17</v>
      </c>
      <c r="I37" s="46">
        <f t="shared" si="2"/>
        <v>0</v>
      </c>
      <c r="J37" s="43">
        <f t="shared" si="5"/>
        <v>0</v>
      </c>
      <c r="K37" s="44">
        <f t="shared" si="3"/>
        <v>0</v>
      </c>
      <c r="L37" s="1"/>
    </row>
    <row r="38" spans="1:12" ht="12.75">
      <c r="A38" s="8"/>
      <c r="B38" s="45">
        <f t="shared" si="4"/>
        <v>39445</v>
      </c>
      <c r="C38" s="39">
        <f t="shared" si="0"/>
        <v>7</v>
      </c>
      <c r="D38" s="40"/>
      <c r="E38" s="40"/>
      <c r="F38" s="40"/>
      <c r="G38" s="41">
        <f t="shared" si="1"/>
      </c>
      <c r="H38" s="40" t="s">
        <v>17</v>
      </c>
      <c r="I38" s="46">
        <f t="shared" si="2"/>
        <v>0</v>
      </c>
      <c r="J38" s="43">
        <f t="shared" si="5"/>
        <v>0</v>
      </c>
      <c r="K38" s="44">
        <f t="shared" si="3"/>
        <v>0</v>
      </c>
      <c r="L38" s="1"/>
    </row>
    <row r="39" spans="1:12" ht="12.75">
      <c r="A39" s="8"/>
      <c r="B39" s="45">
        <f t="shared" si="4"/>
        <v>39446</v>
      </c>
      <c r="C39" s="39">
        <f t="shared" si="0"/>
        <v>1</v>
      </c>
      <c r="D39" s="40"/>
      <c r="E39" s="40"/>
      <c r="F39" s="40"/>
      <c r="G39" s="41">
        <f t="shared" si="1"/>
      </c>
      <c r="H39" s="40" t="s">
        <v>17</v>
      </c>
      <c r="I39" s="46">
        <f t="shared" si="2"/>
        <v>0</v>
      </c>
      <c r="J39" s="43">
        <f t="shared" si="5"/>
        <v>0</v>
      </c>
      <c r="K39" s="44">
        <f t="shared" si="3"/>
        <v>0</v>
      </c>
      <c r="L39" s="1"/>
    </row>
    <row r="40" spans="1:12" ht="13.5" thickBot="1">
      <c r="A40" s="8"/>
      <c r="B40" s="51">
        <f t="shared" si="4"/>
        <v>39447</v>
      </c>
      <c r="C40" s="52">
        <f t="shared" si="0"/>
        <v>2</v>
      </c>
      <c r="D40" s="53"/>
      <c r="E40" s="53"/>
      <c r="F40" s="53"/>
      <c r="G40" s="54">
        <f t="shared" si="1"/>
      </c>
      <c r="H40" s="53" t="s">
        <v>17</v>
      </c>
      <c r="I40" s="55">
        <f t="shared" si="2"/>
        <v>0</v>
      </c>
      <c r="J40" s="56">
        <f t="shared" si="5"/>
        <v>0</v>
      </c>
      <c r="K40" s="57">
        <f t="shared" si="3"/>
        <v>0</v>
      </c>
      <c r="L40" s="1"/>
    </row>
    <row r="41" spans="1:12" ht="9.75" customHeight="1" thickTop="1">
      <c r="A41" s="8"/>
      <c r="L41" s="1"/>
    </row>
  </sheetData>
  <sheetProtection sheet="1" objects="1" scenarios="1"/>
  <mergeCells count="8">
    <mergeCell ref="B2:K2"/>
    <mergeCell ref="B1:K1"/>
    <mergeCell ref="C3:D3"/>
    <mergeCell ref="C4:D4"/>
    <mergeCell ref="E8:G8"/>
    <mergeCell ref="I5:I6"/>
    <mergeCell ref="J5:J6"/>
    <mergeCell ref="K5:K6"/>
  </mergeCells>
  <conditionalFormatting sqref="E18:F18 B11:K11">
    <cfRule type="expression" priority="1" dxfId="0" stopIfTrue="1">
      <formula>WEEKDAY($B$11)=7</formula>
    </cfRule>
    <cfRule type="expression" priority="2" dxfId="1" stopIfTrue="1">
      <formula>WEEKDAY($B$11)=1</formula>
    </cfRule>
  </conditionalFormatting>
  <conditionalFormatting sqref="B18:D18 G18:K18">
    <cfRule type="expression" priority="3" dxfId="0" stopIfTrue="1">
      <formula>WEEKDAY($B$18)=7</formula>
    </cfRule>
    <cfRule type="expression" priority="4" dxfId="1" stopIfTrue="1">
      <formula>WEEKDAY($B$18)=1</formula>
    </cfRule>
  </conditionalFormatting>
  <conditionalFormatting sqref="B20:K20">
    <cfRule type="expression" priority="5" dxfId="0" stopIfTrue="1">
      <formula>WEEKDAY($B$20)=7</formula>
    </cfRule>
    <cfRule type="expression" priority="6" dxfId="1" stopIfTrue="1">
      <formula>WEEKDAY($B$20)=1</formula>
    </cfRule>
  </conditionalFormatting>
  <conditionalFormatting sqref="B21:K21">
    <cfRule type="expression" priority="7" dxfId="0" stopIfTrue="1">
      <formula>WEEKDAY($B$21)=7</formula>
    </cfRule>
    <cfRule type="expression" priority="8" dxfId="1" stopIfTrue="1">
      <formula>WEEKDAY($B$21)=1</formula>
    </cfRule>
  </conditionalFormatting>
  <conditionalFormatting sqref="B22:K22">
    <cfRule type="expression" priority="9" dxfId="0" stopIfTrue="1">
      <formula>WEEKDAY($B$22)=7</formula>
    </cfRule>
    <cfRule type="expression" priority="10" dxfId="1" stopIfTrue="1">
      <formula>WEEKDAY($B$22)=1</formula>
    </cfRule>
  </conditionalFormatting>
  <conditionalFormatting sqref="B23:K23">
    <cfRule type="expression" priority="11" dxfId="0" stopIfTrue="1">
      <formula>WEEKDAY($B$23)=7</formula>
    </cfRule>
    <cfRule type="expression" priority="12" dxfId="1" stopIfTrue="1">
      <formula>WEEKDAY($B$23)=1</formula>
    </cfRule>
  </conditionalFormatting>
  <conditionalFormatting sqref="B24:K24">
    <cfRule type="expression" priority="13" dxfId="0" stopIfTrue="1">
      <formula>WEEKDAY($B$24)=7</formula>
    </cfRule>
    <cfRule type="expression" priority="14" dxfId="1" stopIfTrue="1">
      <formula>WEEKDAY($B$24)=1</formula>
    </cfRule>
  </conditionalFormatting>
  <conditionalFormatting sqref="B25:K25">
    <cfRule type="expression" priority="15" dxfId="0" stopIfTrue="1">
      <formula>WEEKDAY($B$25)=7</formula>
    </cfRule>
    <cfRule type="expression" priority="16" dxfId="1" stopIfTrue="1">
      <formula>WEEKDAY($B$25)=1</formula>
    </cfRule>
  </conditionalFormatting>
  <conditionalFormatting sqref="B26:K26">
    <cfRule type="expression" priority="17" dxfId="0" stopIfTrue="1">
      <formula>WEEKDAY($B$26)=7</formula>
    </cfRule>
    <cfRule type="expression" priority="18" dxfId="1" stopIfTrue="1">
      <formula>WEEKDAY($B$26)=1</formula>
    </cfRule>
  </conditionalFormatting>
  <conditionalFormatting sqref="B27:K27">
    <cfRule type="expression" priority="19" dxfId="0" stopIfTrue="1">
      <formula>WEEKDAY($B$27)=7</formula>
    </cfRule>
    <cfRule type="expression" priority="20" dxfId="1" stopIfTrue="1">
      <formula>WEEKDAY($B$27)=1</formula>
    </cfRule>
  </conditionalFormatting>
  <conditionalFormatting sqref="B28:K28">
    <cfRule type="expression" priority="21" dxfId="0" stopIfTrue="1">
      <formula>WEEKDAY($B$28)=7</formula>
    </cfRule>
    <cfRule type="expression" priority="22" dxfId="1" stopIfTrue="1">
      <formula>WEEKDAY($B$28)=1</formula>
    </cfRule>
  </conditionalFormatting>
  <conditionalFormatting sqref="B29:K29">
    <cfRule type="expression" priority="23" dxfId="0" stopIfTrue="1">
      <formula>WEEKDAY($B$29)=7</formula>
    </cfRule>
    <cfRule type="expression" priority="24" dxfId="1" stopIfTrue="1">
      <formula>WEEKDAY($B$29)=1</formula>
    </cfRule>
  </conditionalFormatting>
  <conditionalFormatting sqref="B30:K30">
    <cfRule type="expression" priority="25" dxfId="0" stopIfTrue="1">
      <formula>WEEKDAY($B$30)=7</formula>
    </cfRule>
    <cfRule type="expression" priority="26" dxfId="1" stopIfTrue="1">
      <formula>WEEKDAY($B$30)=1</formula>
    </cfRule>
  </conditionalFormatting>
  <conditionalFormatting sqref="B31:K31">
    <cfRule type="expression" priority="27" dxfId="0" stopIfTrue="1">
      <formula>WEEKDAY($B$31)=7</formula>
    </cfRule>
    <cfRule type="expression" priority="28" dxfId="1" stopIfTrue="1">
      <formula>WEEKDAY($B$31)=1</formula>
    </cfRule>
  </conditionalFormatting>
  <conditionalFormatting sqref="B32:K32">
    <cfRule type="expression" priority="29" dxfId="0" stopIfTrue="1">
      <formula>WEEKDAY($B$32)=7</formula>
    </cfRule>
    <cfRule type="expression" priority="30" dxfId="1" stopIfTrue="1">
      <formula>WEEKDAY($B$32)=1</formula>
    </cfRule>
  </conditionalFormatting>
  <conditionalFormatting sqref="B33:K33">
    <cfRule type="expression" priority="31" dxfId="0" stopIfTrue="1">
      <formula>WEEKDAY($B$33)=7</formula>
    </cfRule>
    <cfRule type="expression" priority="32" dxfId="1" stopIfTrue="1">
      <formula>WEEKDAY($B$33)=1</formula>
    </cfRule>
  </conditionalFormatting>
  <conditionalFormatting sqref="B34:K34">
    <cfRule type="expression" priority="33" dxfId="0" stopIfTrue="1">
      <formula>WEEKDAY($B$34)=7</formula>
    </cfRule>
    <cfRule type="expression" priority="34" dxfId="1" stopIfTrue="1">
      <formula>WEEKDAY($B$34)=1</formula>
    </cfRule>
  </conditionalFormatting>
  <conditionalFormatting sqref="B35:K35">
    <cfRule type="expression" priority="35" dxfId="0" stopIfTrue="1">
      <formula>WEEKDAY($B$35)=7</formula>
    </cfRule>
    <cfRule type="expression" priority="36" dxfId="1" stopIfTrue="1">
      <formula>WEEKDAY($B$35)=1</formula>
    </cfRule>
  </conditionalFormatting>
  <conditionalFormatting sqref="B36:K36">
    <cfRule type="expression" priority="37" dxfId="0" stopIfTrue="1">
      <formula>WEEKDAY($B$36)=7</formula>
    </cfRule>
    <cfRule type="expression" priority="38" dxfId="1" stopIfTrue="1">
      <formula>WEEKDAY($B$36)=1</formula>
    </cfRule>
  </conditionalFormatting>
  <conditionalFormatting sqref="B37:K37">
    <cfRule type="expression" priority="39" dxfId="0" stopIfTrue="1">
      <formula>WEEKDAY($B$37)=7</formula>
    </cfRule>
    <cfRule type="expression" priority="40" dxfId="1" stopIfTrue="1">
      <formula>WEEKDAY($B$37)=1</formula>
    </cfRule>
  </conditionalFormatting>
  <conditionalFormatting sqref="B38:K38">
    <cfRule type="expression" priority="41" dxfId="0" stopIfTrue="1">
      <formula>WEEKDAY($B$38)=7</formula>
    </cfRule>
    <cfRule type="expression" priority="42" dxfId="1" stopIfTrue="1">
      <formula>WEEKDAY($B$38)=1</formula>
    </cfRule>
  </conditionalFormatting>
  <conditionalFormatting sqref="B39:K39">
    <cfRule type="expression" priority="43" dxfId="0" stopIfTrue="1">
      <formula>WEEKDAY($B$39)=7</formula>
    </cfRule>
    <cfRule type="expression" priority="44" dxfId="1" stopIfTrue="1">
      <formula>WEEKDAY($B$39)=1</formula>
    </cfRule>
  </conditionalFormatting>
  <conditionalFormatting sqref="B40:K40">
    <cfRule type="expression" priority="45" dxfId="0" stopIfTrue="1">
      <formula>WEEKDAY($B$40)=7</formula>
    </cfRule>
    <cfRule type="expression" priority="46" dxfId="1" stopIfTrue="1">
      <formula>WEEKDAY($B$40)=1</formula>
    </cfRule>
  </conditionalFormatting>
  <conditionalFormatting sqref="C10:K10">
    <cfRule type="expression" priority="47" dxfId="0" stopIfTrue="1">
      <formula>WEEKDAY($B$10)=7</formula>
    </cfRule>
    <cfRule type="expression" priority="48" dxfId="1" stopIfTrue="1">
      <formula>WEEKDAY($B$10)=1</formula>
    </cfRule>
  </conditionalFormatting>
  <conditionalFormatting sqref="B12:K12">
    <cfRule type="expression" priority="49" dxfId="0" stopIfTrue="1">
      <formula>WEEKDAY($B$12)=7</formula>
    </cfRule>
    <cfRule type="expression" priority="50" dxfId="1" stopIfTrue="1">
      <formula>WEEKDAY($B$12)=1</formula>
    </cfRule>
  </conditionalFormatting>
  <conditionalFormatting sqref="B13:K13">
    <cfRule type="expression" priority="51" dxfId="0" stopIfTrue="1">
      <formula>WEEKDAY($B$13)=7</formula>
    </cfRule>
    <cfRule type="expression" priority="52" dxfId="1" stopIfTrue="1">
      <formula>WEEKDAY($B$13)=1</formula>
    </cfRule>
  </conditionalFormatting>
  <conditionalFormatting sqref="B14:K14">
    <cfRule type="expression" priority="53" dxfId="0" stopIfTrue="1">
      <formula>WEEKDAY($B$14)=7</formula>
    </cfRule>
    <cfRule type="expression" priority="54" dxfId="1" stopIfTrue="1">
      <formula>WEEKDAY($B$14)=1</formula>
    </cfRule>
  </conditionalFormatting>
  <conditionalFormatting sqref="B15:K15">
    <cfRule type="expression" priority="55" dxfId="0" stopIfTrue="1">
      <formula>WEEKDAY($B$15)=7</formula>
    </cfRule>
    <cfRule type="expression" priority="56" dxfId="1" stopIfTrue="1">
      <formula>WEEKDAY($B$15)=1</formula>
    </cfRule>
  </conditionalFormatting>
  <conditionalFormatting sqref="B16:K16">
    <cfRule type="expression" priority="57" dxfId="0" stopIfTrue="1">
      <formula>WEEKDAY($B$16)=7</formula>
    </cfRule>
    <cfRule type="expression" priority="58" dxfId="1" stopIfTrue="1">
      <formula>WEEKDAY($B$16)=1</formula>
    </cfRule>
  </conditionalFormatting>
  <conditionalFormatting sqref="B17:K17">
    <cfRule type="expression" priority="59" dxfId="0" stopIfTrue="1">
      <formula>WEEKDAY($B$17)=7</formula>
    </cfRule>
    <cfRule type="expression" priority="60" dxfId="1" stopIfTrue="1">
      <formula>WEEKDAY($B$17)=1</formula>
    </cfRule>
  </conditionalFormatting>
  <conditionalFormatting sqref="B19:K19">
    <cfRule type="expression" priority="61" dxfId="0" stopIfTrue="1">
      <formula>WEEKDAY($B$19)=7</formula>
    </cfRule>
    <cfRule type="expression" priority="62" dxfId="1" stopIfTrue="1">
      <formula>WEEKDAY($B$19)=1</formula>
    </cfRule>
  </conditionalFormatting>
  <printOptions/>
  <pageMargins left="0.34" right="0.26" top="0.47" bottom="1" header="0.4921259845" footer="0.4921259845"/>
  <pageSetup horizontalDpi="180" verticalDpi="18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010"/>
  <dimension ref="A1:M41"/>
  <sheetViews>
    <sheetView showGridLines="0" showZeros="0" workbookViewId="0" topLeftCell="A1">
      <pane ySplit="9" topLeftCell="BM10" activePane="bottomLeft" state="frozen"/>
      <selection pane="topLeft" activeCell="A1" sqref="A1"/>
      <selection pane="bottomLeft" activeCell="D21" sqref="D21"/>
    </sheetView>
  </sheetViews>
  <sheetFormatPr defaultColWidth="11.421875" defaultRowHeight="12.75"/>
  <cols>
    <col min="1" max="1" width="1.7109375" style="61" customWidth="1"/>
    <col min="2" max="2" width="13.00390625" style="58" customWidth="1"/>
    <col min="3" max="3" width="9.8515625" style="59" customWidth="1"/>
    <col min="4" max="4" width="10.7109375" style="60" customWidth="1"/>
    <col min="5" max="7" width="6.28125" style="60" customWidth="1"/>
    <col min="8" max="8" width="10.7109375" style="60" customWidth="1"/>
    <col min="9" max="9" width="12.57421875" style="60" customWidth="1"/>
    <col min="10" max="11" width="10.7109375" style="60" customWidth="1"/>
    <col min="12" max="12" width="1.7109375" style="7" customWidth="1"/>
    <col min="13" max="13" width="11.421875" style="2" customWidth="1"/>
    <col min="14" max="16384" width="11.421875" style="3" customWidth="1"/>
  </cols>
  <sheetData>
    <row r="1" spans="1:12" ht="12.75">
      <c r="A1" s="8"/>
      <c r="B1" s="80"/>
      <c r="C1" s="80"/>
      <c r="D1" s="80"/>
      <c r="E1" s="80"/>
      <c r="F1" s="80"/>
      <c r="G1" s="80"/>
      <c r="H1" s="80"/>
      <c r="I1" s="80"/>
      <c r="J1" s="80"/>
      <c r="K1" s="80"/>
      <c r="L1" s="1"/>
    </row>
    <row r="2" spans="1:12" ht="31.5" customHeight="1">
      <c r="A2" s="9"/>
      <c r="B2" s="79" t="s">
        <v>0</v>
      </c>
      <c r="C2" s="79"/>
      <c r="D2" s="79"/>
      <c r="E2" s="79"/>
      <c r="F2" s="79"/>
      <c r="G2" s="79"/>
      <c r="H2" s="79"/>
      <c r="I2" s="79"/>
      <c r="J2" s="79"/>
      <c r="K2" s="79"/>
      <c r="L2" s="1"/>
    </row>
    <row r="3" spans="1:12" ht="15.75" customHeight="1">
      <c r="A3" s="9"/>
      <c r="B3" s="68" t="s">
        <v>19</v>
      </c>
      <c r="C3" s="81" t="str">
        <f>Stammdaten!B8</f>
        <v>Max Mustermann</v>
      </c>
      <c r="D3" s="82"/>
      <c r="E3" s="10"/>
      <c r="F3" s="10"/>
      <c r="G3" s="10"/>
      <c r="H3" s="10"/>
      <c r="I3" s="10"/>
      <c r="J3" s="10"/>
      <c r="K3" s="10"/>
      <c r="L3" s="1"/>
    </row>
    <row r="4" spans="1:12" ht="12.75" customHeight="1" thickBot="1">
      <c r="A4" s="9"/>
      <c r="B4" s="68" t="s">
        <v>21</v>
      </c>
      <c r="C4" s="83">
        <f>Stammdaten!B10</f>
        <v>999999</v>
      </c>
      <c r="D4" s="84"/>
      <c r="E4" s="12"/>
      <c r="F4" s="12"/>
      <c r="G4" s="12"/>
      <c r="H4" s="12"/>
      <c r="I4" s="13"/>
      <c r="J4" s="13"/>
      <c r="K4" s="13"/>
      <c r="L4" s="1"/>
    </row>
    <row r="5" spans="1:12" ht="12.75" customHeight="1" thickBot="1" thickTop="1">
      <c r="A5" s="9"/>
      <c r="D5" s="15"/>
      <c r="E5" s="12"/>
      <c r="F5" s="11" t="s">
        <v>1</v>
      </c>
      <c r="G5" s="66">
        <v>8</v>
      </c>
      <c r="H5" s="12"/>
      <c r="I5" s="78" t="s">
        <v>2</v>
      </c>
      <c r="J5" s="78" t="s">
        <v>3</v>
      </c>
      <c r="K5" s="78" t="s">
        <v>4</v>
      </c>
      <c r="L5" s="1"/>
    </row>
    <row r="6" spans="1:12" ht="12.75" customHeight="1" thickBot="1" thickTop="1">
      <c r="A6" s="9"/>
      <c r="B6" s="14"/>
      <c r="C6" s="14"/>
      <c r="D6" s="14"/>
      <c r="E6" s="12"/>
      <c r="F6" s="12"/>
      <c r="G6" s="12"/>
      <c r="H6" s="12"/>
      <c r="I6" s="78"/>
      <c r="J6" s="78"/>
      <c r="K6" s="78"/>
      <c r="L6" s="1"/>
    </row>
    <row r="7" spans="1:12" ht="3.75" customHeight="1" thickBot="1" thickTop="1">
      <c r="A7" s="9"/>
      <c r="B7" s="14"/>
      <c r="C7" s="14"/>
      <c r="D7" s="14"/>
      <c r="E7" s="12"/>
      <c r="F7" s="12"/>
      <c r="G7" s="12"/>
      <c r="H7" s="12"/>
      <c r="I7" s="16"/>
      <c r="J7" s="17"/>
      <c r="K7" s="17"/>
      <c r="L7" s="1"/>
    </row>
    <row r="8" spans="1:12" ht="16.5" customHeight="1" thickTop="1">
      <c r="A8" s="18"/>
      <c r="B8" s="19" t="s">
        <v>5</v>
      </c>
      <c r="C8" s="20">
        <f>B10</f>
        <v>39083</v>
      </c>
      <c r="D8" s="21" t="s">
        <v>6</v>
      </c>
      <c r="E8" s="75" t="s">
        <v>7</v>
      </c>
      <c r="F8" s="76"/>
      <c r="G8" s="77"/>
      <c r="H8" s="22" t="s">
        <v>8</v>
      </c>
      <c r="I8" s="23">
        <f>SUM(I10:I40)</f>
        <v>0.3333333333333333</v>
      </c>
      <c r="J8" s="24">
        <f>SUM(J10:J40)</f>
        <v>0.01041666666666674</v>
      </c>
      <c r="K8" s="25">
        <f>SUM(K10:K40)</f>
        <v>0.34375000000000006</v>
      </c>
      <c r="L8" s="1"/>
    </row>
    <row r="9" spans="1:12" ht="16.5" customHeight="1" thickBot="1">
      <c r="A9" s="8"/>
      <c r="B9" s="26" t="s">
        <v>9</v>
      </c>
      <c r="C9" s="27" t="s">
        <v>10</v>
      </c>
      <c r="D9" s="28" t="s">
        <v>11</v>
      </c>
      <c r="E9" s="28" t="s">
        <v>12</v>
      </c>
      <c r="F9" s="28" t="s">
        <v>13</v>
      </c>
      <c r="G9" s="28" t="s">
        <v>14</v>
      </c>
      <c r="H9" s="28" t="s">
        <v>11</v>
      </c>
      <c r="I9" s="29" t="s">
        <v>15</v>
      </c>
      <c r="J9" s="28" t="s">
        <v>16</v>
      </c>
      <c r="K9" s="30" t="s">
        <v>15</v>
      </c>
      <c r="L9" s="1"/>
    </row>
    <row r="10" spans="1:13" s="6" customFormat="1" ht="14.25" thickBot="1" thickTop="1">
      <c r="A10" s="8"/>
      <c r="B10" s="31">
        <v>39083</v>
      </c>
      <c r="C10" s="32">
        <f aca="true" t="shared" si="0" ref="C10:C40">WEEKDAY(B10)</f>
        <v>2</v>
      </c>
      <c r="D10" s="33">
        <v>0.3333333333333333</v>
      </c>
      <c r="E10" s="33">
        <v>0.5416666666666666</v>
      </c>
      <c r="F10" s="33">
        <v>0.5729166666666666</v>
      </c>
      <c r="G10" s="34">
        <f aca="true" t="shared" si="1" ref="G10:G40">IF(F10&gt;0,AND(E10&gt;0)*SUM($F10-$E10),"")</f>
        <v>0.03125</v>
      </c>
      <c r="H10" s="33">
        <v>0.7083333333333334</v>
      </c>
      <c r="I10" s="35">
        <f aca="true" t="shared" si="2" ref="I10:I40">IF(D10&gt;0,$G$5/24,0)</f>
        <v>0.3333333333333333</v>
      </c>
      <c r="J10" s="36">
        <f>IF($D10=0,0,IF(I10=0,0,IF($K10&gt;$I10,$K10-$I10,0)))</f>
        <v>0.01041666666666674</v>
      </c>
      <c r="K10" s="37">
        <f aca="true" t="shared" si="3" ref="K10:K40">IF($D10=0,0,IF($H10=0,0,H10-D10-(F10-E10)))</f>
        <v>0.34375000000000006</v>
      </c>
      <c r="L10" s="4"/>
      <c r="M10" s="5"/>
    </row>
    <row r="11" spans="1:12" ht="13.5" thickTop="1">
      <c r="A11" s="8"/>
      <c r="B11" s="38">
        <f aca="true" t="shared" si="4" ref="B11:B40">B10+1</f>
        <v>39084</v>
      </c>
      <c r="C11" s="39">
        <f t="shared" si="0"/>
        <v>3</v>
      </c>
      <c r="D11" s="40"/>
      <c r="E11" s="40"/>
      <c r="F11" s="40"/>
      <c r="G11" s="41">
        <f t="shared" si="1"/>
      </c>
      <c r="H11" s="40"/>
      <c r="I11" s="42">
        <f t="shared" si="2"/>
        <v>0</v>
      </c>
      <c r="J11" s="43">
        <f>IF($D11=0,0,IF(I11=0,0,IF($K11&gt;$I11,$K11-$I11,0)))</f>
        <v>0</v>
      </c>
      <c r="K11" s="44">
        <f t="shared" si="3"/>
        <v>0</v>
      </c>
      <c r="L11" s="1"/>
    </row>
    <row r="12" spans="1:12" ht="12.75">
      <c r="A12" s="8"/>
      <c r="B12" s="45">
        <f t="shared" si="4"/>
        <v>39085</v>
      </c>
      <c r="C12" s="39">
        <f t="shared" si="0"/>
        <v>4</v>
      </c>
      <c r="D12" s="40"/>
      <c r="E12" s="40"/>
      <c r="F12" s="40"/>
      <c r="G12" s="41">
        <f t="shared" si="1"/>
      </c>
      <c r="H12" s="40"/>
      <c r="I12" s="42">
        <f t="shared" si="2"/>
        <v>0</v>
      </c>
      <c r="J12" s="43"/>
      <c r="K12" s="44">
        <f t="shared" si="3"/>
        <v>0</v>
      </c>
      <c r="L12" s="1"/>
    </row>
    <row r="13" spans="1:12" ht="12.75">
      <c r="A13" s="8"/>
      <c r="B13" s="45">
        <f t="shared" si="4"/>
        <v>39086</v>
      </c>
      <c r="C13" s="39">
        <f t="shared" si="0"/>
        <v>5</v>
      </c>
      <c r="D13" s="40"/>
      <c r="E13" s="40"/>
      <c r="F13" s="40"/>
      <c r="G13" s="41">
        <f t="shared" si="1"/>
      </c>
      <c r="H13" s="40"/>
      <c r="I13" s="42">
        <f t="shared" si="2"/>
        <v>0</v>
      </c>
      <c r="J13" s="43">
        <f aca="true" t="shared" si="5" ref="J13:J40">IF($D13=0,0,IF(I13=0,0,IF($K13&gt;$I13,$K13-$I13,0)))</f>
        <v>0</v>
      </c>
      <c r="K13" s="44">
        <f t="shared" si="3"/>
        <v>0</v>
      </c>
      <c r="L13" s="1"/>
    </row>
    <row r="14" spans="1:12" ht="12.75">
      <c r="A14" s="8"/>
      <c r="B14" s="45">
        <f t="shared" si="4"/>
        <v>39087</v>
      </c>
      <c r="C14" s="39">
        <f t="shared" si="0"/>
        <v>6</v>
      </c>
      <c r="D14" s="40"/>
      <c r="E14" s="40"/>
      <c r="F14" s="40"/>
      <c r="G14" s="41">
        <f t="shared" si="1"/>
      </c>
      <c r="H14" s="40" t="s">
        <v>17</v>
      </c>
      <c r="I14" s="46">
        <f t="shared" si="2"/>
        <v>0</v>
      </c>
      <c r="J14" s="43">
        <f t="shared" si="5"/>
        <v>0</v>
      </c>
      <c r="K14" s="44">
        <f t="shared" si="3"/>
        <v>0</v>
      </c>
      <c r="L14" s="1"/>
    </row>
    <row r="15" spans="1:12" ht="12.75">
      <c r="A15" s="8"/>
      <c r="B15" s="45">
        <f t="shared" si="4"/>
        <v>39088</v>
      </c>
      <c r="C15" s="39">
        <f t="shared" si="0"/>
        <v>7</v>
      </c>
      <c r="D15" s="40"/>
      <c r="E15" s="40"/>
      <c r="F15" s="40"/>
      <c r="G15" s="41">
        <f t="shared" si="1"/>
      </c>
      <c r="H15" s="40" t="s">
        <v>17</v>
      </c>
      <c r="I15" s="46">
        <f t="shared" si="2"/>
        <v>0</v>
      </c>
      <c r="J15" s="43">
        <f t="shared" si="5"/>
        <v>0</v>
      </c>
      <c r="K15" s="44">
        <f t="shared" si="3"/>
        <v>0</v>
      </c>
      <c r="L15" s="1"/>
    </row>
    <row r="16" spans="1:12" ht="12.75">
      <c r="A16" s="8"/>
      <c r="B16" s="45">
        <f t="shared" si="4"/>
        <v>39089</v>
      </c>
      <c r="C16" s="39">
        <f t="shared" si="0"/>
        <v>1</v>
      </c>
      <c r="D16" s="40"/>
      <c r="E16" s="40"/>
      <c r="F16" s="40"/>
      <c r="G16" s="41">
        <f t="shared" si="1"/>
      </c>
      <c r="H16" s="40"/>
      <c r="I16" s="46">
        <f t="shared" si="2"/>
        <v>0</v>
      </c>
      <c r="J16" s="43">
        <f t="shared" si="5"/>
        <v>0</v>
      </c>
      <c r="K16" s="44">
        <f t="shared" si="3"/>
        <v>0</v>
      </c>
      <c r="L16" s="1"/>
    </row>
    <row r="17" spans="1:12" ht="12.75">
      <c r="A17" s="47"/>
      <c r="B17" s="45">
        <f t="shared" si="4"/>
        <v>39090</v>
      </c>
      <c r="C17" s="39">
        <f t="shared" si="0"/>
        <v>2</v>
      </c>
      <c r="D17" s="40"/>
      <c r="E17" s="40"/>
      <c r="F17" s="40"/>
      <c r="G17" s="41">
        <f t="shared" si="1"/>
      </c>
      <c r="H17" s="40"/>
      <c r="I17" s="46">
        <f t="shared" si="2"/>
        <v>0</v>
      </c>
      <c r="J17" s="43">
        <f t="shared" si="5"/>
        <v>0</v>
      </c>
      <c r="K17" s="44">
        <f t="shared" si="3"/>
        <v>0</v>
      </c>
      <c r="L17" s="1"/>
    </row>
    <row r="18" spans="1:12" ht="12.75">
      <c r="A18" s="47"/>
      <c r="B18" s="45">
        <f t="shared" si="4"/>
        <v>39091</v>
      </c>
      <c r="C18" s="39">
        <f t="shared" si="0"/>
        <v>3</v>
      </c>
      <c r="D18" s="40"/>
      <c r="E18" s="40"/>
      <c r="F18" s="40"/>
      <c r="G18" s="41">
        <f t="shared" si="1"/>
      </c>
      <c r="H18" s="40"/>
      <c r="I18" s="46">
        <f t="shared" si="2"/>
        <v>0</v>
      </c>
      <c r="J18" s="43">
        <f t="shared" si="5"/>
        <v>0</v>
      </c>
      <c r="K18" s="44">
        <f t="shared" si="3"/>
        <v>0</v>
      </c>
      <c r="L18" s="1"/>
    </row>
    <row r="19" spans="1:12" ht="12.75">
      <c r="A19" s="48"/>
      <c r="B19" s="45">
        <f t="shared" si="4"/>
        <v>39092</v>
      </c>
      <c r="C19" s="39">
        <f t="shared" si="0"/>
        <v>4</v>
      </c>
      <c r="D19" s="40"/>
      <c r="E19" s="40"/>
      <c r="F19" s="40"/>
      <c r="G19" s="41">
        <f t="shared" si="1"/>
      </c>
      <c r="H19" s="40" t="s">
        <v>17</v>
      </c>
      <c r="I19" s="46">
        <f t="shared" si="2"/>
        <v>0</v>
      </c>
      <c r="J19" s="43">
        <f t="shared" si="5"/>
        <v>0</v>
      </c>
      <c r="K19" s="44">
        <f t="shared" si="3"/>
        <v>0</v>
      </c>
      <c r="L19" s="1"/>
    </row>
    <row r="20" spans="1:12" ht="12.75">
      <c r="A20" s="49"/>
      <c r="B20" s="45">
        <f t="shared" si="4"/>
        <v>39093</v>
      </c>
      <c r="C20" s="39">
        <f t="shared" si="0"/>
        <v>5</v>
      </c>
      <c r="D20" s="40"/>
      <c r="E20" s="40"/>
      <c r="F20" s="40"/>
      <c r="G20" s="41">
        <f t="shared" si="1"/>
      </c>
      <c r="H20" s="40" t="s">
        <v>17</v>
      </c>
      <c r="I20" s="46">
        <f t="shared" si="2"/>
        <v>0</v>
      </c>
      <c r="J20" s="43">
        <f t="shared" si="5"/>
        <v>0</v>
      </c>
      <c r="K20" s="44">
        <f t="shared" si="3"/>
        <v>0</v>
      </c>
      <c r="L20" s="1"/>
    </row>
    <row r="21" spans="1:12" ht="12.75">
      <c r="A21" s="48"/>
      <c r="B21" s="45">
        <f t="shared" si="4"/>
        <v>39094</v>
      </c>
      <c r="C21" s="39">
        <f t="shared" si="0"/>
        <v>6</v>
      </c>
      <c r="D21" s="40"/>
      <c r="E21" s="40"/>
      <c r="F21" s="40"/>
      <c r="G21" s="41">
        <f t="shared" si="1"/>
      </c>
      <c r="H21" s="40" t="s">
        <v>17</v>
      </c>
      <c r="I21" s="46">
        <f t="shared" si="2"/>
        <v>0</v>
      </c>
      <c r="J21" s="43">
        <f t="shared" si="5"/>
        <v>0</v>
      </c>
      <c r="K21" s="44">
        <f t="shared" si="3"/>
        <v>0</v>
      </c>
      <c r="L21" s="1"/>
    </row>
    <row r="22" spans="1:12" ht="12.75">
      <c r="A22" s="50"/>
      <c r="B22" s="45">
        <f t="shared" si="4"/>
        <v>39095</v>
      </c>
      <c r="C22" s="39">
        <f t="shared" si="0"/>
        <v>7</v>
      </c>
      <c r="D22" s="40"/>
      <c r="E22" s="40"/>
      <c r="F22" s="40"/>
      <c r="G22" s="41">
        <f t="shared" si="1"/>
      </c>
      <c r="H22" s="40" t="s">
        <v>17</v>
      </c>
      <c r="I22" s="46">
        <f t="shared" si="2"/>
        <v>0</v>
      </c>
      <c r="J22" s="43">
        <f t="shared" si="5"/>
        <v>0</v>
      </c>
      <c r="K22" s="44">
        <f t="shared" si="3"/>
        <v>0</v>
      </c>
      <c r="L22" s="1"/>
    </row>
    <row r="23" spans="1:12" ht="12.75">
      <c r="A23" s="48"/>
      <c r="B23" s="45">
        <f t="shared" si="4"/>
        <v>39096</v>
      </c>
      <c r="C23" s="39">
        <f t="shared" si="0"/>
        <v>1</v>
      </c>
      <c r="D23" s="40"/>
      <c r="E23" s="40"/>
      <c r="F23" s="40"/>
      <c r="G23" s="41">
        <f t="shared" si="1"/>
      </c>
      <c r="H23" s="40"/>
      <c r="I23" s="46">
        <f t="shared" si="2"/>
        <v>0</v>
      </c>
      <c r="J23" s="43">
        <f t="shared" si="5"/>
        <v>0</v>
      </c>
      <c r="K23" s="44">
        <f t="shared" si="3"/>
        <v>0</v>
      </c>
      <c r="L23" s="1"/>
    </row>
    <row r="24" spans="1:12" ht="12.75">
      <c r="A24" s="50"/>
      <c r="B24" s="45">
        <f t="shared" si="4"/>
        <v>39097</v>
      </c>
      <c r="C24" s="39">
        <f t="shared" si="0"/>
        <v>2</v>
      </c>
      <c r="D24" s="40"/>
      <c r="E24" s="40"/>
      <c r="F24" s="40"/>
      <c r="G24" s="41">
        <f t="shared" si="1"/>
      </c>
      <c r="H24" s="40" t="s">
        <v>17</v>
      </c>
      <c r="I24" s="46">
        <f t="shared" si="2"/>
        <v>0</v>
      </c>
      <c r="J24" s="43">
        <f t="shared" si="5"/>
        <v>0</v>
      </c>
      <c r="K24" s="44">
        <f t="shared" si="3"/>
        <v>0</v>
      </c>
      <c r="L24" s="1"/>
    </row>
    <row r="25" spans="1:12" ht="12.75">
      <c r="A25" s="50"/>
      <c r="B25" s="45">
        <f t="shared" si="4"/>
        <v>39098</v>
      </c>
      <c r="C25" s="39">
        <f t="shared" si="0"/>
        <v>3</v>
      </c>
      <c r="D25" s="40"/>
      <c r="E25" s="40"/>
      <c r="F25" s="40"/>
      <c r="G25" s="41">
        <f t="shared" si="1"/>
      </c>
      <c r="H25" s="40" t="s">
        <v>17</v>
      </c>
      <c r="I25" s="46">
        <f t="shared" si="2"/>
        <v>0</v>
      </c>
      <c r="J25" s="43">
        <f t="shared" si="5"/>
        <v>0</v>
      </c>
      <c r="K25" s="44">
        <f t="shared" si="3"/>
        <v>0</v>
      </c>
      <c r="L25" s="1"/>
    </row>
    <row r="26" spans="1:12" ht="12.75">
      <c r="A26" s="8"/>
      <c r="B26" s="45">
        <f t="shared" si="4"/>
        <v>39099</v>
      </c>
      <c r="C26" s="39">
        <f t="shared" si="0"/>
        <v>4</v>
      </c>
      <c r="D26" s="40"/>
      <c r="E26" s="40"/>
      <c r="F26" s="40"/>
      <c r="G26" s="41">
        <f t="shared" si="1"/>
      </c>
      <c r="H26" s="40" t="s">
        <v>17</v>
      </c>
      <c r="I26" s="46">
        <f t="shared" si="2"/>
        <v>0</v>
      </c>
      <c r="J26" s="43">
        <f t="shared" si="5"/>
        <v>0</v>
      </c>
      <c r="K26" s="44">
        <f t="shared" si="3"/>
        <v>0</v>
      </c>
      <c r="L26" s="1"/>
    </row>
    <row r="27" spans="1:12" ht="12.75">
      <c r="A27" s="8"/>
      <c r="B27" s="45">
        <f t="shared" si="4"/>
        <v>39100</v>
      </c>
      <c r="C27" s="39">
        <f t="shared" si="0"/>
        <v>5</v>
      </c>
      <c r="D27" s="40"/>
      <c r="E27" s="40"/>
      <c r="F27" s="40"/>
      <c r="G27" s="41">
        <f t="shared" si="1"/>
      </c>
      <c r="H27" s="40" t="s">
        <v>17</v>
      </c>
      <c r="I27" s="46">
        <f t="shared" si="2"/>
        <v>0</v>
      </c>
      <c r="J27" s="43">
        <f t="shared" si="5"/>
        <v>0</v>
      </c>
      <c r="K27" s="44">
        <f t="shared" si="3"/>
        <v>0</v>
      </c>
      <c r="L27" s="1"/>
    </row>
    <row r="28" spans="1:12" ht="12.75">
      <c r="A28" s="8"/>
      <c r="B28" s="45">
        <f t="shared" si="4"/>
        <v>39101</v>
      </c>
      <c r="C28" s="39">
        <f t="shared" si="0"/>
        <v>6</v>
      </c>
      <c r="D28" s="40"/>
      <c r="E28" s="40"/>
      <c r="F28" s="40"/>
      <c r="G28" s="41">
        <f t="shared" si="1"/>
      </c>
      <c r="H28" s="40" t="s">
        <v>17</v>
      </c>
      <c r="I28" s="46">
        <f t="shared" si="2"/>
        <v>0</v>
      </c>
      <c r="J28" s="43">
        <f t="shared" si="5"/>
        <v>0</v>
      </c>
      <c r="K28" s="44">
        <f t="shared" si="3"/>
        <v>0</v>
      </c>
      <c r="L28" s="1"/>
    </row>
    <row r="29" spans="1:12" ht="12.75">
      <c r="A29" s="8"/>
      <c r="B29" s="45">
        <f t="shared" si="4"/>
        <v>39102</v>
      </c>
      <c r="C29" s="39">
        <f t="shared" si="0"/>
        <v>7</v>
      </c>
      <c r="D29" s="40"/>
      <c r="E29" s="40"/>
      <c r="F29" s="40"/>
      <c r="G29" s="41">
        <f t="shared" si="1"/>
      </c>
      <c r="H29" s="40" t="s">
        <v>17</v>
      </c>
      <c r="I29" s="46">
        <f t="shared" si="2"/>
        <v>0</v>
      </c>
      <c r="J29" s="43">
        <f t="shared" si="5"/>
        <v>0</v>
      </c>
      <c r="K29" s="44">
        <f t="shared" si="3"/>
        <v>0</v>
      </c>
      <c r="L29" s="1"/>
    </row>
    <row r="30" spans="1:12" ht="12.75">
      <c r="A30" s="8"/>
      <c r="B30" s="45">
        <f t="shared" si="4"/>
        <v>39103</v>
      </c>
      <c r="C30" s="39">
        <f t="shared" si="0"/>
        <v>1</v>
      </c>
      <c r="D30" s="40"/>
      <c r="E30" s="40"/>
      <c r="F30" s="40"/>
      <c r="G30" s="41">
        <f t="shared" si="1"/>
      </c>
      <c r="H30" s="40" t="s">
        <v>17</v>
      </c>
      <c r="I30" s="46">
        <f t="shared" si="2"/>
        <v>0</v>
      </c>
      <c r="J30" s="43">
        <f t="shared" si="5"/>
        <v>0</v>
      </c>
      <c r="K30" s="44">
        <f t="shared" si="3"/>
        <v>0</v>
      </c>
      <c r="L30" s="1"/>
    </row>
    <row r="31" spans="1:12" ht="12.75">
      <c r="A31" s="8"/>
      <c r="B31" s="45">
        <f t="shared" si="4"/>
        <v>39104</v>
      </c>
      <c r="C31" s="39">
        <f t="shared" si="0"/>
        <v>2</v>
      </c>
      <c r="D31" s="40"/>
      <c r="E31" s="40"/>
      <c r="F31" s="40"/>
      <c r="G31" s="41">
        <f t="shared" si="1"/>
      </c>
      <c r="H31" s="40" t="s">
        <v>17</v>
      </c>
      <c r="I31" s="46">
        <f t="shared" si="2"/>
        <v>0</v>
      </c>
      <c r="J31" s="43">
        <f t="shared" si="5"/>
        <v>0</v>
      </c>
      <c r="K31" s="44">
        <f t="shared" si="3"/>
        <v>0</v>
      </c>
      <c r="L31" s="1"/>
    </row>
    <row r="32" spans="1:12" ht="12.75">
      <c r="A32" s="8"/>
      <c r="B32" s="45">
        <f t="shared" si="4"/>
        <v>39105</v>
      </c>
      <c r="C32" s="39">
        <f t="shared" si="0"/>
        <v>3</v>
      </c>
      <c r="D32" s="40"/>
      <c r="E32" s="40"/>
      <c r="F32" s="40"/>
      <c r="G32" s="41">
        <f t="shared" si="1"/>
      </c>
      <c r="H32" s="40" t="s">
        <v>17</v>
      </c>
      <c r="I32" s="46">
        <f t="shared" si="2"/>
        <v>0</v>
      </c>
      <c r="J32" s="43">
        <f t="shared" si="5"/>
        <v>0</v>
      </c>
      <c r="K32" s="44">
        <f t="shared" si="3"/>
        <v>0</v>
      </c>
      <c r="L32" s="1"/>
    </row>
    <row r="33" spans="1:12" ht="12.75">
      <c r="A33" s="8"/>
      <c r="B33" s="45">
        <f t="shared" si="4"/>
        <v>39106</v>
      </c>
      <c r="C33" s="39">
        <f t="shared" si="0"/>
        <v>4</v>
      </c>
      <c r="D33" s="40"/>
      <c r="E33" s="40"/>
      <c r="F33" s="40"/>
      <c r="G33" s="41">
        <f t="shared" si="1"/>
      </c>
      <c r="H33" s="40" t="s">
        <v>17</v>
      </c>
      <c r="I33" s="46">
        <f t="shared" si="2"/>
        <v>0</v>
      </c>
      <c r="J33" s="43">
        <f t="shared" si="5"/>
        <v>0</v>
      </c>
      <c r="K33" s="44">
        <f t="shared" si="3"/>
        <v>0</v>
      </c>
      <c r="L33" s="1"/>
    </row>
    <row r="34" spans="1:12" ht="12.75">
      <c r="A34" s="8"/>
      <c r="B34" s="45">
        <f t="shared" si="4"/>
        <v>39107</v>
      </c>
      <c r="C34" s="39">
        <f t="shared" si="0"/>
        <v>5</v>
      </c>
      <c r="D34" s="40"/>
      <c r="E34" s="40"/>
      <c r="F34" s="40"/>
      <c r="G34" s="41">
        <f t="shared" si="1"/>
      </c>
      <c r="H34" s="40" t="s">
        <v>17</v>
      </c>
      <c r="I34" s="46">
        <f t="shared" si="2"/>
        <v>0</v>
      </c>
      <c r="J34" s="43">
        <f t="shared" si="5"/>
        <v>0</v>
      </c>
      <c r="K34" s="44">
        <f t="shared" si="3"/>
        <v>0</v>
      </c>
      <c r="L34" s="1"/>
    </row>
    <row r="35" spans="1:12" ht="12.75">
      <c r="A35" s="8"/>
      <c r="B35" s="45">
        <f t="shared" si="4"/>
        <v>39108</v>
      </c>
      <c r="C35" s="39">
        <f t="shared" si="0"/>
        <v>6</v>
      </c>
      <c r="D35" s="40"/>
      <c r="E35" s="40"/>
      <c r="F35" s="40"/>
      <c r="G35" s="41">
        <f t="shared" si="1"/>
      </c>
      <c r="H35" s="40" t="s">
        <v>17</v>
      </c>
      <c r="I35" s="46">
        <f t="shared" si="2"/>
        <v>0</v>
      </c>
      <c r="J35" s="43">
        <f t="shared" si="5"/>
        <v>0</v>
      </c>
      <c r="K35" s="44">
        <f t="shared" si="3"/>
        <v>0</v>
      </c>
      <c r="L35" s="1"/>
    </row>
    <row r="36" spans="1:12" ht="12.75">
      <c r="A36" s="8"/>
      <c r="B36" s="45">
        <f t="shared" si="4"/>
        <v>39109</v>
      </c>
      <c r="C36" s="39">
        <f t="shared" si="0"/>
        <v>7</v>
      </c>
      <c r="D36" s="40"/>
      <c r="E36" s="40"/>
      <c r="F36" s="40"/>
      <c r="G36" s="41">
        <f t="shared" si="1"/>
      </c>
      <c r="H36" s="40" t="s">
        <v>17</v>
      </c>
      <c r="I36" s="46">
        <f t="shared" si="2"/>
        <v>0</v>
      </c>
      <c r="J36" s="43">
        <f t="shared" si="5"/>
        <v>0</v>
      </c>
      <c r="K36" s="44">
        <f t="shared" si="3"/>
        <v>0</v>
      </c>
      <c r="L36" s="1"/>
    </row>
    <row r="37" spans="1:12" ht="12.75">
      <c r="A37" s="8"/>
      <c r="B37" s="45">
        <f t="shared" si="4"/>
        <v>39110</v>
      </c>
      <c r="C37" s="39">
        <f t="shared" si="0"/>
        <v>1</v>
      </c>
      <c r="D37" s="40"/>
      <c r="E37" s="40"/>
      <c r="F37" s="40"/>
      <c r="G37" s="41">
        <f t="shared" si="1"/>
      </c>
      <c r="H37" s="40" t="s">
        <v>17</v>
      </c>
      <c r="I37" s="46">
        <f t="shared" si="2"/>
        <v>0</v>
      </c>
      <c r="J37" s="43">
        <f t="shared" si="5"/>
        <v>0</v>
      </c>
      <c r="K37" s="44">
        <f t="shared" si="3"/>
        <v>0</v>
      </c>
      <c r="L37" s="1"/>
    </row>
    <row r="38" spans="1:12" ht="12.75">
      <c r="A38" s="8"/>
      <c r="B38" s="45">
        <f t="shared" si="4"/>
        <v>39111</v>
      </c>
      <c r="C38" s="39">
        <f t="shared" si="0"/>
        <v>2</v>
      </c>
      <c r="D38" s="40"/>
      <c r="E38" s="40"/>
      <c r="F38" s="40"/>
      <c r="G38" s="41">
        <f t="shared" si="1"/>
      </c>
      <c r="H38" s="40" t="s">
        <v>17</v>
      </c>
      <c r="I38" s="46">
        <f t="shared" si="2"/>
        <v>0</v>
      </c>
      <c r="J38" s="43">
        <f t="shared" si="5"/>
        <v>0</v>
      </c>
      <c r="K38" s="44">
        <f t="shared" si="3"/>
        <v>0</v>
      </c>
      <c r="L38" s="1"/>
    </row>
    <row r="39" spans="1:12" ht="12.75">
      <c r="A39" s="8"/>
      <c r="B39" s="45">
        <f t="shared" si="4"/>
        <v>39112</v>
      </c>
      <c r="C39" s="39">
        <f t="shared" si="0"/>
        <v>3</v>
      </c>
      <c r="D39" s="40"/>
      <c r="E39" s="40"/>
      <c r="F39" s="40"/>
      <c r="G39" s="41">
        <f t="shared" si="1"/>
      </c>
      <c r="H39" s="40" t="s">
        <v>17</v>
      </c>
      <c r="I39" s="46">
        <f t="shared" si="2"/>
        <v>0</v>
      </c>
      <c r="J39" s="43">
        <f t="shared" si="5"/>
        <v>0</v>
      </c>
      <c r="K39" s="44">
        <f t="shared" si="3"/>
        <v>0</v>
      </c>
      <c r="L39" s="1"/>
    </row>
    <row r="40" spans="1:12" ht="13.5" thickBot="1">
      <c r="A40" s="8"/>
      <c r="B40" s="51">
        <f t="shared" si="4"/>
        <v>39113</v>
      </c>
      <c r="C40" s="52">
        <f t="shared" si="0"/>
        <v>4</v>
      </c>
      <c r="D40" s="53"/>
      <c r="E40" s="53"/>
      <c r="F40" s="53"/>
      <c r="G40" s="54">
        <f t="shared" si="1"/>
      </c>
      <c r="H40" s="53" t="s">
        <v>17</v>
      </c>
      <c r="I40" s="55">
        <f t="shared" si="2"/>
        <v>0</v>
      </c>
      <c r="J40" s="56">
        <f t="shared" si="5"/>
        <v>0</v>
      </c>
      <c r="K40" s="57">
        <f t="shared" si="3"/>
        <v>0</v>
      </c>
      <c r="L40" s="1"/>
    </row>
    <row r="41" spans="1:12" ht="9.75" customHeight="1" thickTop="1">
      <c r="A41" s="8"/>
      <c r="L41" s="1"/>
    </row>
  </sheetData>
  <sheetProtection sheet="1" objects="1" scenarios="1"/>
  <mergeCells count="8">
    <mergeCell ref="B2:K2"/>
    <mergeCell ref="B1:K1"/>
    <mergeCell ref="C3:D3"/>
    <mergeCell ref="C4:D4"/>
    <mergeCell ref="E8:G8"/>
    <mergeCell ref="I5:I6"/>
    <mergeCell ref="J5:J6"/>
    <mergeCell ref="K5:K6"/>
  </mergeCells>
  <conditionalFormatting sqref="E18:F18 B11:K11">
    <cfRule type="expression" priority="1" dxfId="0" stopIfTrue="1">
      <formula>WEEKDAY($B$11)=7</formula>
    </cfRule>
    <cfRule type="expression" priority="2" dxfId="1" stopIfTrue="1">
      <formula>WEEKDAY($B$11)=1</formula>
    </cfRule>
  </conditionalFormatting>
  <conditionalFormatting sqref="B18:D18 G18:K18">
    <cfRule type="expression" priority="3" dxfId="0" stopIfTrue="1">
      <formula>WEEKDAY($B$18)=7</formula>
    </cfRule>
    <cfRule type="expression" priority="4" dxfId="1" stopIfTrue="1">
      <formula>WEEKDAY($B$18)=1</formula>
    </cfRule>
  </conditionalFormatting>
  <conditionalFormatting sqref="B20:K20">
    <cfRule type="expression" priority="5" dxfId="0" stopIfTrue="1">
      <formula>WEEKDAY($B$20)=7</formula>
    </cfRule>
    <cfRule type="expression" priority="6" dxfId="1" stopIfTrue="1">
      <formula>WEEKDAY($B$20)=1</formula>
    </cfRule>
  </conditionalFormatting>
  <conditionalFormatting sqref="B21:K21">
    <cfRule type="expression" priority="7" dxfId="0" stopIfTrue="1">
      <formula>WEEKDAY($B$21)=7</formula>
    </cfRule>
    <cfRule type="expression" priority="8" dxfId="1" stopIfTrue="1">
      <formula>WEEKDAY($B$21)=1</formula>
    </cfRule>
  </conditionalFormatting>
  <conditionalFormatting sqref="B22:K22">
    <cfRule type="expression" priority="9" dxfId="0" stopIfTrue="1">
      <formula>WEEKDAY($B$22)=7</formula>
    </cfRule>
    <cfRule type="expression" priority="10" dxfId="1" stopIfTrue="1">
      <formula>WEEKDAY($B$22)=1</formula>
    </cfRule>
  </conditionalFormatting>
  <conditionalFormatting sqref="B23:K23">
    <cfRule type="expression" priority="11" dxfId="0" stopIfTrue="1">
      <formula>WEEKDAY($B$23)=7</formula>
    </cfRule>
    <cfRule type="expression" priority="12" dxfId="1" stopIfTrue="1">
      <formula>WEEKDAY($B$23)=1</formula>
    </cfRule>
  </conditionalFormatting>
  <conditionalFormatting sqref="B24:K24">
    <cfRule type="expression" priority="13" dxfId="0" stopIfTrue="1">
      <formula>WEEKDAY($B$24)=7</formula>
    </cfRule>
    <cfRule type="expression" priority="14" dxfId="1" stopIfTrue="1">
      <formula>WEEKDAY($B$24)=1</formula>
    </cfRule>
  </conditionalFormatting>
  <conditionalFormatting sqref="B25:K25">
    <cfRule type="expression" priority="15" dxfId="0" stopIfTrue="1">
      <formula>WEEKDAY($B$25)=7</formula>
    </cfRule>
    <cfRule type="expression" priority="16" dxfId="1" stopIfTrue="1">
      <formula>WEEKDAY($B$25)=1</formula>
    </cfRule>
  </conditionalFormatting>
  <conditionalFormatting sqref="B26:K26">
    <cfRule type="expression" priority="17" dxfId="0" stopIfTrue="1">
      <formula>WEEKDAY($B$26)=7</formula>
    </cfRule>
    <cfRule type="expression" priority="18" dxfId="1" stopIfTrue="1">
      <formula>WEEKDAY($B$26)=1</formula>
    </cfRule>
  </conditionalFormatting>
  <conditionalFormatting sqref="B27:K27">
    <cfRule type="expression" priority="19" dxfId="0" stopIfTrue="1">
      <formula>WEEKDAY($B$27)=7</formula>
    </cfRule>
    <cfRule type="expression" priority="20" dxfId="1" stopIfTrue="1">
      <formula>WEEKDAY($B$27)=1</formula>
    </cfRule>
  </conditionalFormatting>
  <conditionalFormatting sqref="B28:K28">
    <cfRule type="expression" priority="21" dxfId="0" stopIfTrue="1">
      <formula>WEEKDAY($B$28)=7</formula>
    </cfRule>
    <cfRule type="expression" priority="22" dxfId="1" stopIfTrue="1">
      <formula>WEEKDAY($B$28)=1</formula>
    </cfRule>
  </conditionalFormatting>
  <conditionalFormatting sqref="B29:K29">
    <cfRule type="expression" priority="23" dxfId="0" stopIfTrue="1">
      <formula>WEEKDAY($B$29)=7</formula>
    </cfRule>
    <cfRule type="expression" priority="24" dxfId="1" stopIfTrue="1">
      <formula>WEEKDAY($B$29)=1</formula>
    </cfRule>
  </conditionalFormatting>
  <conditionalFormatting sqref="B30:K30">
    <cfRule type="expression" priority="25" dxfId="0" stopIfTrue="1">
      <formula>WEEKDAY($B$30)=7</formula>
    </cfRule>
    <cfRule type="expression" priority="26" dxfId="1" stopIfTrue="1">
      <formula>WEEKDAY($B$30)=1</formula>
    </cfRule>
  </conditionalFormatting>
  <conditionalFormatting sqref="B31:K31">
    <cfRule type="expression" priority="27" dxfId="0" stopIfTrue="1">
      <formula>WEEKDAY($B$31)=7</formula>
    </cfRule>
    <cfRule type="expression" priority="28" dxfId="1" stopIfTrue="1">
      <formula>WEEKDAY($B$31)=1</formula>
    </cfRule>
  </conditionalFormatting>
  <conditionalFormatting sqref="B32:K32">
    <cfRule type="expression" priority="29" dxfId="0" stopIfTrue="1">
      <formula>WEEKDAY($B$32)=7</formula>
    </cfRule>
    <cfRule type="expression" priority="30" dxfId="1" stopIfTrue="1">
      <formula>WEEKDAY($B$32)=1</formula>
    </cfRule>
  </conditionalFormatting>
  <conditionalFormatting sqref="B33:K33">
    <cfRule type="expression" priority="31" dxfId="0" stopIfTrue="1">
      <formula>WEEKDAY($B$33)=7</formula>
    </cfRule>
    <cfRule type="expression" priority="32" dxfId="1" stopIfTrue="1">
      <formula>WEEKDAY($B$33)=1</formula>
    </cfRule>
  </conditionalFormatting>
  <conditionalFormatting sqref="B34:K34">
    <cfRule type="expression" priority="33" dxfId="0" stopIfTrue="1">
      <formula>WEEKDAY($B$34)=7</formula>
    </cfRule>
    <cfRule type="expression" priority="34" dxfId="1" stopIfTrue="1">
      <formula>WEEKDAY($B$34)=1</formula>
    </cfRule>
  </conditionalFormatting>
  <conditionalFormatting sqref="B35:K35">
    <cfRule type="expression" priority="35" dxfId="0" stopIfTrue="1">
      <formula>WEEKDAY($B$35)=7</formula>
    </cfRule>
    <cfRule type="expression" priority="36" dxfId="1" stopIfTrue="1">
      <formula>WEEKDAY($B$35)=1</formula>
    </cfRule>
  </conditionalFormatting>
  <conditionalFormatting sqref="B36:K36">
    <cfRule type="expression" priority="37" dxfId="0" stopIfTrue="1">
      <formula>WEEKDAY($B$36)=7</formula>
    </cfRule>
    <cfRule type="expression" priority="38" dxfId="1" stopIfTrue="1">
      <formula>WEEKDAY($B$36)=1</formula>
    </cfRule>
  </conditionalFormatting>
  <conditionalFormatting sqref="B37:K37">
    <cfRule type="expression" priority="39" dxfId="0" stopIfTrue="1">
      <formula>WEEKDAY($B$37)=7</formula>
    </cfRule>
    <cfRule type="expression" priority="40" dxfId="1" stopIfTrue="1">
      <formula>WEEKDAY($B$37)=1</formula>
    </cfRule>
  </conditionalFormatting>
  <conditionalFormatting sqref="B38:K38">
    <cfRule type="expression" priority="41" dxfId="0" stopIfTrue="1">
      <formula>WEEKDAY($B$38)=7</formula>
    </cfRule>
    <cfRule type="expression" priority="42" dxfId="1" stopIfTrue="1">
      <formula>WEEKDAY($B$38)=1</formula>
    </cfRule>
  </conditionalFormatting>
  <conditionalFormatting sqref="B39:K39">
    <cfRule type="expression" priority="43" dxfId="0" stopIfTrue="1">
      <formula>WEEKDAY($B$39)=7</formula>
    </cfRule>
    <cfRule type="expression" priority="44" dxfId="1" stopIfTrue="1">
      <formula>WEEKDAY($B$39)=1</formula>
    </cfRule>
  </conditionalFormatting>
  <conditionalFormatting sqref="B40:K40">
    <cfRule type="expression" priority="45" dxfId="0" stopIfTrue="1">
      <formula>WEEKDAY($B$40)=7</formula>
    </cfRule>
    <cfRule type="expression" priority="46" dxfId="1" stopIfTrue="1">
      <formula>WEEKDAY($B$40)=1</formula>
    </cfRule>
  </conditionalFormatting>
  <conditionalFormatting sqref="C10:K10">
    <cfRule type="expression" priority="47" dxfId="0" stopIfTrue="1">
      <formula>WEEKDAY($B$10)=7</formula>
    </cfRule>
    <cfRule type="expression" priority="48" dxfId="1" stopIfTrue="1">
      <formula>WEEKDAY($B$10)=1</formula>
    </cfRule>
  </conditionalFormatting>
  <conditionalFormatting sqref="B12:K12">
    <cfRule type="expression" priority="49" dxfId="0" stopIfTrue="1">
      <formula>WEEKDAY($B$12)=7</formula>
    </cfRule>
    <cfRule type="expression" priority="50" dxfId="1" stopIfTrue="1">
      <formula>WEEKDAY($B$12)=1</formula>
    </cfRule>
  </conditionalFormatting>
  <conditionalFormatting sqref="B13:K13">
    <cfRule type="expression" priority="51" dxfId="0" stopIfTrue="1">
      <formula>WEEKDAY($B$13)=7</formula>
    </cfRule>
    <cfRule type="expression" priority="52" dxfId="1" stopIfTrue="1">
      <formula>WEEKDAY($B$13)=1</formula>
    </cfRule>
  </conditionalFormatting>
  <conditionalFormatting sqref="B14:K14">
    <cfRule type="expression" priority="53" dxfId="0" stopIfTrue="1">
      <formula>WEEKDAY($B$14)=7</formula>
    </cfRule>
    <cfRule type="expression" priority="54" dxfId="1" stopIfTrue="1">
      <formula>WEEKDAY($B$14)=1</formula>
    </cfRule>
  </conditionalFormatting>
  <conditionalFormatting sqref="B15:K15">
    <cfRule type="expression" priority="55" dxfId="0" stopIfTrue="1">
      <formula>WEEKDAY($B$15)=7</formula>
    </cfRule>
    <cfRule type="expression" priority="56" dxfId="1" stopIfTrue="1">
      <formula>WEEKDAY($B$15)=1</formula>
    </cfRule>
  </conditionalFormatting>
  <conditionalFormatting sqref="B16:K16">
    <cfRule type="expression" priority="57" dxfId="0" stopIfTrue="1">
      <formula>WEEKDAY($B$16)=7</formula>
    </cfRule>
    <cfRule type="expression" priority="58" dxfId="1" stopIfTrue="1">
      <formula>WEEKDAY($B$16)=1</formula>
    </cfRule>
  </conditionalFormatting>
  <conditionalFormatting sqref="B17:K17">
    <cfRule type="expression" priority="59" dxfId="0" stopIfTrue="1">
      <formula>WEEKDAY($B$17)=7</formula>
    </cfRule>
    <cfRule type="expression" priority="60" dxfId="1" stopIfTrue="1">
      <formula>WEEKDAY($B$17)=1</formula>
    </cfRule>
  </conditionalFormatting>
  <conditionalFormatting sqref="B19:K19">
    <cfRule type="expression" priority="61" dxfId="0" stopIfTrue="1">
      <formula>WEEKDAY($B$19)=7</formula>
    </cfRule>
    <cfRule type="expression" priority="62" dxfId="1" stopIfTrue="1">
      <formula>WEEKDAY($B$19)=1</formula>
    </cfRule>
  </conditionalFormatting>
  <printOptions/>
  <pageMargins left="0.34" right="0.26" top="0.47" bottom="1" header="0.4921259845" footer="0.4921259845"/>
  <pageSetup horizontalDpi="180" verticalDpi="18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1"/>
  <dimension ref="A1:M38"/>
  <sheetViews>
    <sheetView showGridLines="0" showZeros="0" workbookViewId="0" topLeftCell="A1">
      <pane ySplit="9" topLeftCell="BM10" activePane="bottomLeft" state="frozen"/>
      <selection pane="topLeft" activeCell="A1" sqref="A1"/>
      <selection pane="bottomLeft" activeCell="D10" sqref="D10"/>
    </sheetView>
  </sheetViews>
  <sheetFormatPr defaultColWidth="11.421875" defaultRowHeight="12.75"/>
  <cols>
    <col min="1" max="1" width="1.7109375" style="61" customWidth="1"/>
    <col min="2" max="2" width="13.00390625" style="58" customWidth="1"/>
    <col min="3" max="3" width="9.8515625" style="59" customWidth="1"/>
    <col min="4" max="4" width="10.7109375" style="60" customWidth="1"/>
    <col min="5" max="7" width="6.28125" style="60" customWidth="1"/>
    <col min="8" max="8" width="10.7109375" style="60" customWidth="1"/>
    <col min="9" max="9" width="12.57421875" style="60" customWidth="1"/>
    <col min="10" max="11" width="10.7109375" style="60" customWidth="1"/>
    <col min="12" max="12" width="1.7109375" style="7" customWidth="1"/>
    <col min="13" max="13" width="11.421875" style="2" customWidth="1"/>
    <col min="14" max="16384" width="11.421875" style="3" customWidth="1"/>
  </cols>
  <sheetData>
    <row r="1" spans="1:12" ht="12.75">
      <c r="A1" s="8"/>
      <c r="B1" s="80"/>
      <c r="C1" s="80"/>
      <c r="D1" s="80"/>
      <c r="E1" s="80"/>
      <c r="F1" s="80"/>
      <c r="G1" s="80"/>
      <c r="H1" s="80"/>
      <c r="I1" s="80"/>
      <c r="J1" s="80"/>
      <c r="K1" s="80"/>
      <c r="L1" s="1"/>
    </row>
    <row r="2" spans="1:12" ht="31.5" customHeight="1">
      <c r="A2" s="9"/>
      <c r="B2" s="79" t="s">
        <v>0</v>
      </c>
      <c r="C2" s="79"/>
      <c r="D2" s="79"/>
      <c r="E2" s="79"/>
      <c r="F2" s="79"/>
      <c r="G2" s="79"/>
      <c r="H2" s="79"/>
      <c r="I2" s="79"/>
      <c r="J2" s="79"/>
      <c r="K2" s="79"/>
      <c r="L2" s="1"/>
    </row>
    <row r="3" spans="1:12" ht="15.75" customHeight="1">
      <c r="A3" s="9"/>
      <c r="B3" s="68" t="s">
        <v>19</v>
      </c>
      <c r="C3" s="81" t="str">
        <f>Stammdaten!B8</f>
        <v>Max Mustermann</v>
      </c>
      <c r="D3" s="82"/>
      <c r="E3" s="10"/>
      <c r="F3" s="10"/>
      <c r="G3" s="10"/>
      <c r="H3" s="10"/>
      <c r="I3" s="10"/>
      <c r="J3" s="10"/>
      <c r="K3" s="10"/>
      <c r="L3" s="1"/>
    </row>
    <row r="4" spans="1:12" ht="12.75" customHeight="1" thickBot="1">
      <c r="A4" s="9"/>
      <c r="B4" s="68" t="s">
        <v>21</v>
      </c>
      <c r="C4" s="83">
        <f>Stammdaten!B10</f>
        <v>999999</v>
      </c>
      <c r="D4" s="84"/>
      <c r="E4" s="12"/>
      <c r="F4" s="12"/>
      <c r="G4" s="12"/>
      <c r="H4" s="12"/>
      <c r="I4" s="13"/>
      <c r="J4" s="13"/>
      <c r="K4" s="13"/>
      <c r="L4" s="1"/>
    </row>
    <row r="5" spans="1:12" ht="12.75" customHeight="1" thickBot="1" thickTop="1">
      <c r="A5" s="9"/>
      <c r="D5" s="15"/>
      <c r="E5" s="12"/>
      <c r="F5" s="11" t="s">
        <v>1</v>
      </c>
      <c r="G5" s="66">
        <v>8</v>
      </c>
      <c r="H5" s="12"/>
      <c r="I5" s="78" t="s">
        <v>2</v>
      </c>
      <c r="J5" s="78" t="s">
        <v>3</v>
      </c>
      <c r="K5" s="78" t="s">
        <v>4</v>
      </c>
      <c r="L5" s="1"/>
    </row>
    <row r="6" spans="1:12" ht="12.75" customHeight="1" thickBot="1" thickTop="1">
      <c r="A6" s="9"/>
      <c r="B6" s="14"/>
      <c r="C6" s="14"/>
      <c r="D6" s="14"/>
      <c r="E6" s="12"/>
      <c r="F6" s="12"/>
      <c r="G6" s="12"/>
      <c r="H6" s="12"/>
      <c r="I6" s="78"/>
      <c r="J6" s="78"/>
      <c r="K6" s="78"/>
      <c r="L6" s="1"/>
    </row>
    <row r="7" spans="1:12" ht="3.75" customHeight="1" thickBot="1" thickTop="1">
      <c r="A7" s="9"/>
      <c r="B7" s="14"/>
      <c r="C7" s="14"/>
      <c r="D7" s="14"/>
      <c r="E7" s="12"/>
      <c r="F7" s="12"/>
      <c r="G7" s="12"/>
      <c r="H7" s="12"/>
      <c r="I7" s="16"/>
      <c r="J7" s="17"/>
      <c r="K7" s="17"/>
      <c r="L7" s="1"/>
    </row>
    <row r="8" spans="1:12" ht="16.5" customHeight="1" thickTop="1">
      <c r="A8" s="18"/>
      <c r="B8" s="19" t="s">
        <v>5</v>
      </c>
      <c r="C8" s="20">
        <f>B10</f>
        <v>39114</v>
      </c>
      <c r="D8" s="21" t="s">
        <v>6</v>
      </c>
      <c r="E8" s="75" t="s">
        <v>7</v>
      </c>
      <c r="F8" s="76"/>
      <c r="G8" s="77"/>
      <c r="H8" s="22" t="s">
        <v>8</v>
      </c>
      <c r="I8" s="23">
        <f>SUM(I10:I37)</f>
        <v>0</v>
      </c>
      <c r="J8" s="24">
        <f>SUM(J10:J37)</f>
        <v>0</v>
      </c>
      <c r="K8" s="25">
        <f>SUM(K10:K37)</f>
        <v>0</v>
      </c>
      <c r="L8" s="1"/>
    </row>
    <row r="9" spans="1:12" ht="16.5" customHeight="1" thickBot="1">
      <c r="A9" s="8"/>
      <c r="B9" s="26" t="s">
        <v>9</v>
      </c>
      <c r="C9" s="27" t="s">
        <v>10</v>
      </c>
      <c r="D9" s="28" t="s">
        <v>11</v>
      </c>
      <c r="E9" s="28" t="s">
        <v>12</v>
      </c>
      <c r="F9" s="28" t="s">
        <v>13</v>
      </c>
      <c r="G9" s="28" t="s">
        <v>14</v>
      </c>
      <c r="H9" s="28" t="s">
        <v>11</v>
      </c>
      <c r="I9" s="29" t="s">
        <v>15</v>
      </c>
      <c r="J9" s="28" t="s">
        <v>16</v>
      </c>
      <c r="K9" s="30" t="s">
        <v>15</v>
      </c>
      <c r="L9" s="1"/>
    </row>
    <row r="10" spans="1:13" s="6" customFormat="1" ht="14.25" thickBot="1" thickTop="1">
      <c r="A10" s="8"/>
      <c r="B10" s="31">
        <v>39114</v>
      </c>
      <c r="C10" s="32">
        <f aca="true" t="shared" si="0" ref="C10:C37">WEEKDAY(B10)</f>
        <v>5</v>
      </c>
      <c r="D10" s="33"/>
      <c r="E10" s="33"/>
      <c r="F10" s="33"/>
      <c r="G10" s="34">
        <f aca="true" t="shared" si="1" ref="G10:G37">IF(F10&gt;0,AND(E10&gt;0)*SUM($F10-$E10),"")</f>
      </c>
      <c r="H10" s="33"/>
      <c r="I10" s="35">
        <f aca="true" t="shared" si="2" ref="I10:I37">IF(D10&gt;0,$G$5/24,0)</f>
        <v>0</v>
      </c>
      <c r="J10" s="36">
        <f>IF($D10=0,0,IF(I10=0,0,IF($K10&gt;$I10,$K10-$I10,0)))</f>
        <v>0</v>
      </c>
      <c r="K10" s="37">
        <f aca="true" t="shared" si="3" ref="K10:K37">IF($D10=0,0,IF($H10=0,0,H10-D10-(F10-E10)))</f>
        <v>0</v>
      </c>
      <c r="L10" s="4"/>
      <c r="M10" s="5"/>
    </row>
    <row r="11" spans="1:12" ht="13.5" thickTop="1">
      <c r="A11" s="8"/>
      <c r="B11" s="38">
        <f aca="true" t="shared" si="4" ref="B11:B37">B10+1</f>
        <v>39115</v>
      </c>
      <c r="C11" s="39">
        <f t="shared" si="0"/>
        <v>6</v>
      </c>
      <c r="D11" s="40"/>
      <c r="E11" s="40"/>
      <c r="F11" s="40"/>
      <c r="G11" s="41">
        <f t="shared" si="1"/>
      </c>
      <c r="H11" s="40"/>
      <c r="I11" s="42">
        <f t="shared" si="2"/>
        <v>0</v>
      </c>
      <c r="J11" s="43">
        <f>IF($D11=0,0,IF(I11=0,0,IF($K11&gt;$I11,$K11-$I11,0)))</f>
        <v>0</v>
      </c>
      <c r="K11" s="44">
        <f t="shared" si="3"/>
        <v>0</v>
      </c>
      <c r="L11" s="1"/>
    </row>
    <row r="12" spans="1:12" ht="12.75">
      <c r="A12" s="8"/>
      <c r="B12" s="45">
        <f t="shared" si="4"/>
        <v>39116</v>
      </c>
      <c r="C12" s="39">
        <f t="shared" si="0"/>
        <v>7</v>
      </c>
      <c r="D12" s="40"/>
      <c r="E12" s="40"/>
      <c r="F12" s="40"/>
      <c r="G12" s="41">
        <f t="shared" si="1"/>
      </c>
      <c r="H12" s="40"/>
      <c r="I12" s="42">
        <f t="shared" si="2"/>
        <v>0</v>
      </c>
      <c r="J12" s="43"/>
      <c r="K12" s="44">
        <f t="shared" si="3"/>
        <v>0</v>
      </c>
      <c r="L12" s="1"/>
    </row>
    <row r="13" spans="1:12" ht="12.75">
      <c r="A13" s="8"/>
      <c r="B13" s="45">
        <f t="shared" si="4"/>
        <v>39117</v>
      </c>
      <c r="C13" s="39">
        <f t="shared" si="0"/>
        <v>1</v>
      </c>
      <c r="D13" s="40"/>
      <c r="E13" s="40"/>
      <c r="F13" s="40"/>
      <c r="G13" s="41">
        <f t="shared" si="1"/>
      </c>
      <c r="H13" s="40"/>
      <c r="I13" s="42">
        <f t="shared" si="2"/>
        <v>0</v>
      </c>
      <c r="J13" s="43">
        <f aca="true" t="shared" si="5" ref="J13:J37">IF($D13=0,0,IF(I13=0,0,IF($K13&gt;$I13,$K13-$I13,0)))</f>
        <v>0</v>
      </c>
      <c r="K13" s="44">
        <f t="shared" si="3"/>
        <v>0</v>
      </c>
      <c r="L13" s="1"/>
    </row>
    <row r="14" spans="1:12" ht="12.75">
      <c r="A14" s="8"/>
      <c r="B14" s="45">
        <f t="shared" si="4"/>
        <v>39118</v>
      </c>
      <c r="C14" s="39">
        <f t="shared" si="0"/>
        <v>2</v>
      </c>
      <c r="D14" s="40"/>
      <c r="E14" s="40"/>
      <c r="F14" s="40"/>
      <c r="G14" s="41">
        <f t="shared" si="1"/>
      </c>
      <c r="H14" s="40"/>
      <c r="I14" s="46">
        <f t="shared" si="2"/>
        <v>0</v>
      </c>
      <c r="J14" s="43">
        <f t="shared" si="5"/>
        <v>0</v>
      </c>
      <c r="K14" s="44">
        <f t="shared" si="3"/>
        <v>0</v>
      </c>
      <c r="L14" s="1"/>
    </row>
    <row r="15" spans="1:12" ht="12.75">
      <c r="A15" s="8"/>
      <c r="B15" s="45">
        <f t="shared" si="4"/>
        <v>39119</v>
      </c>
      <c r="C15" s="39">
        <f t="shared" si="0"/>
        <v>3</v>
      </c>
      <c r="D15" s="40"/>
      <c r="E15" s="40"/>
      <c r="F15" s="40"/>
      <c r="G15" s="41">
        <f t="shared" si="1"/>
      </c>
      <c r="H15" s="40"/>
      <c r="I15" s="46">
        <f t="shared" si="2"/>
        <v>0</v>
      </c>
      <c r="J15" s="43">
        <f t="shared" si="5"/>
        <v>0</v>
      </c>
      <c r="K15" s="44">
        <f t="shared" si="3"/>
        <v>0</v>
      </c>
      <c r="L15" s="1"/>
    </row>
    <row r="16" spans="1:12" ht="12.75">
      <c r="A16" s="8"/>
      <c r="B16" s="45">
        <f t="shared" si="4"/>
        <v>39120</v>
      </c>
      <c r="C16" s="39">
        <f t="shared" si="0"/>
        <v>4</v>
      </c>
      <c r="D16" s="40"/>
      <c r="E16" s="40"/>
      <c r="F16" s="40"/>
      <c r="G16" s="41">
        <f t="shared" si="1"/>
      </c>
      <c r="H16" s="40"/>
      <c r="I16" s="46">
        <f t="shared" si="2"/>
        <v>0</v>
      </c>
      <c r="J16" s="43">
        <f t="shared" si="5"/>
        <v>0</v>
      </c>
      <c r="K16" s="44">
        <f t="shared" si="3"/>
        <v>0</v>
      </c>
      <c r="L16" s="1"/>
    </row>
    <row r="17" spans="1:12" ht="12.75">
      <c r="A17" s="47"/>
      <c r="B17" s="45">
        <f t="shared" si="4"/>
        <v>39121</v>
      </c>
      <c r="C17" s="39">
        <f t="shared" si="0"/>
        <v>5</v>
      </c>
      <c r="D17" s="40"/>
      <c r="E17" s="40"/>
      <c r="F17" s="40"/>
      <c r="G17" s="41">
        <f t="shared" si="1"/>
      </c>
      <c r="H17" s="40"/>
      <c r="I17" s="46">
        <f t="shared" si="2"/>
        <v>0</v>
      </c>
      <c r="J17" s="43">
        <f t="shared" si="5"/>
        <v>0</v>
      </c>
      <c r="K17" s="44">
        <f t="shared" si="3"/>
        <v>0</v>
      </c>
      <c r="L17" s="1"/>
    </row>
    <row r="18" spans="1:12" ht="12.75">
      <c r="A18" s="47"/>
      <c r="B18" s="45">
        <f t="shared" si="4"/>
        <v>39122</v>
      </c>
      <c r="C18" s="39">
        <f t="shared" si="0"/>
        <v>6</v>
      </c>
      <c r="D18" s="40"/>
      <c r="E18" s="40"/>
      <c r="F18" s="40"/>
      <c r="G18" s="41">
        <f t="shared" si="1"/>
      </c>
      <c r="H18" s="40"/>
      <c r="I18" s="46">
        <f t="shared" si="2"/>
        <v>0</v>
      </c>
      <c r="J18" s="43">
        <f t="shared" si="5"/>
        <v>0</v>
      </c>
      <c r="K18" s="44">
        <f t="shared" si="3"/>
        <v>0</v>
      </c>
      <c r="L18" s="1"/>
    </row>
    <row r="19" spans="1:12" ht="12.75">
      <c r="A19" s="48"/>
      <c r="B19" s="45">
        <f t="shared" si="4"/>
        <v>39123</v>
      </c>
      <c r="C19" s="39">
        <f t="shared" si="0"/>
        <v>7</v>
      </c>
      <c r="D19" s="40"/>
      <c r="E19" s="40"/>
      <c r="F19" s="40"/>
      <c r="G19" s="41">
        <f t="shared" si="1"/>
      </c>
      <c r="H19" s="40"/>
      <c r="I19" s="46">
        <f t="shared" si="2"/>
        <v>0</v>
      </c>
      <c r="J19" s="43">
        <f t="shared" si="5"/>
        <v>0</v>
      </c>
      <c r="K19" s="44">
        <f t="shared" si="3"/>
        <v>0</v>
      </c>
      <c r="L19" s="1"/>
    </row>
    <row r="20" spans="1:12" ht="12.75">
      <c r="A20" s="49"/>
      <c r="B20" s="45">
        <f t="shared" si="4"/>
        <v>39124</v>
      </c>
      <c r="C20" s="39">
        <f t="shared" si="0"/>
        <v>1</v>
      </c>
      <c r="D20" s="40"/>
      <c r="E20" s="40"/>
      <c r="F20" s="40"/>
      <c r="G20" s="41">
        <f t="shared" si="1"/>
      </c>
      <c r="H20" s="40"/>
      <c r="I20" s="46">
        <f t="shared" si="2"/>
        <v>0</v>
      </c>
      <c r="J20" s="43">
        <f t="shared" si="5"/>
        <v>0</v>
      </c>
      <c r="K20" s="44">
        <f t="shared" si="3"/>
        <v>0</v>
      </c>
      <c r="L20" s="1"/>
    </row>
    <row r="21" spans="1:12" ht="12.75">
      <c r="A21" s="48"/>
      <c r="B21" s="45">
        <f t="shared" si="4"/>
        <v>39125</v>
      </c>
      <c r="C21" s="39">
        <f t="shared" si="0"/>
        <v>2</v>
      </c>
      <c r="D21" s="40"/>
      <c r="E21" s="40"/>
      <c r="F21" s="40"/>
      <c r="G21" s="41">
        <f t="shared" si="1"/>
      </c>
      <c r="H21" s="40"/>
      <c r="I21" s="46">
        <f t="shared" si="2"/>
        <v>0</v>
      </c>
      <c r="J21" s="43">
        <f t="shared" si="5"/>
        <v>0</v>
      </c>
      <c r="K21" s="44">
        <f t="shared" si="3"/>
        <v>0</v>
      </c>
      <c r="L21" s="1"/>
    </row>
    <row r="22" spans="1:12" ht="12.75">
      <c r="A22" s="50"/>
      <c r="B22" s="45">
        <f t="shared" si="4"/>
        <v>39126</v>
      </c>
      <c r="C22" s="39">
        <f t="shared" si="0"/>
        <v>3</v>
      </c>
      <c r="D22" s="40"/>
      <c r="E22" s="40"/>
      <c r="F22" s="40"/>
      <c r="G22" s="41">
        <f t="shared" si="1"/>
      </c>
      <c r="H22" s="40"/>
      <c r="I22" s="46">
        <f t="shared" si="2"/>
        <v>0</v>
      </c>
      <c r="J22" s="43">
        <f t="shared" si="5"/>
        <v>0</v>
      </c>
      <c r="K22" s="44">
        <f t="shared" si="3"/>
        <v>0</v>
      </c>
      <c r="L22" s="1"/>
    </row>
    <row r="23" spans="1:12" ht="12.75">
      <c r="A23" s="48"/>
      <c r="B23" s="45">
        <f t="shared" si="4"/>
        <v>39127</v>
      </c>
      <c r="C23" s="39">
        <f t="shared" si="0"/>
        <v>4</v>
      </c>
      <c r="D23" s="40"/>
      <c r="E23" s="40"/>
      <c r="F23" s="40"/>
      <c r="G23" s="41">
        <f t="shared" si="1"/>
      </c>
      <c r="H23" s="40"/>
      <c r="I23" s="46">
        <f t="shared" si="2"/>
        <v>0</v>
      </c>
      <c r="J23" s="43">
        <f t="shared" si="5"/>
        <v>0</v>
      </c>
      <c r="K23" s="44">
        <f t="shared" si="3"/>
        <v>0</v>
      </c>
      <c r="L23" s="1"/>
    </row>
    <row r="24" spans="1:12" ht="12.75">
      <c r="A24" s="50"/>
      <c r="B24" s="45">
        <f t="shared" si="4"/>
        <v>39128</v>
      </c>
      <c r="C24" s="39">
        <f t="shared" si="0"/>
        <v>5</v>
      </c>
      <c r="D24" s="40"/>
      <c r="E24" s="40"/>
      <c r="F24" s="40"/>
      <c r="G24" s="41">
        <f t="shared" si="1"/>
      </c>
      <c r="H24" s="40" t="s">
        <v>17</v>
      </c>
      <c r="I24" s="46">
        <f t="shared" si="2"/>
        <v>0</v>
      </c>
      <c r="J24" s="43">
        <f t="shared" si="5"/>
        <v>0</v>
      </c>
      <c r="K24" s="44">
        <f t="shared" si="3"/>
        <v>0</v>
      </c>
      <c r="L24" s="1"/>
    </row>
    <row r="25" spans="1:12" ht="12.75">
      <c r="A25" s="50"/>
      <c r="B25" s="45">
        <f t="shared" si="4"/>
        <v>39129</v>
      </c>
      <c r="C25" s="39">
        <f t="shared" si="0"/>
        <v>6</v>
      </c>
      <c r="D25" s="40"/>
      <c r="E25" s="40"/>
      <c r="F25" s="40"/>
      <c r="G25" s="41">
        <f t="shared" si="1"/>
      </c>
      <c r="H25" s="40" t="s">
        <v>17</v>
      </c>
      <c r="I25" s="46">
        <f t="shared" si="2"/>
        <v>0</v>
      </c>
      <c r="J25" s="43">
        <f t="shared" si="5"/>
        <v>0</v>
      </c>
      <c r="K25" s="44">
        <f t="shared" si="3"/>
        <v>0</v>
      </c>
      <c r="L25" s="1"/>
    </row>
    <row r="26" spans="1:12" ht="12.75">
      <c r="A26" s="8"/>
      <c r="B26" s="45">
        <f t="shared" si="4"/>
        <v>39130</v>
      </c>
      <c r="C26" s="39">
        <f t="shared" si="0"/>
        <v>7</v>
      </c>
      <c r="D26" s="40"/>
      <c r="E26" s="40"/>
      <c r="F26" s="40"/>
      <c r="G26" s="41">
        <f t="shared" si="1"/>
      </c>
      <c r="H26" s="40" t="s">
        <v>17</v>
      </c>
      <c r="I26" s="46">
        <f t="shared" si="2"/>
        <v>0</v>
      </c>
      <c r="J26" s="43">
        <f t="shared" si="5"/>
        <v>0</v>
      </c>
      <c r="K26" s="44">
        <f t="shared" si="3"/>
        <v>0</v>
      </c>
      <c r="L26" s="1"/>
    </row>
    <row r="27" spans="1:12" ht="12.75">
      <c r="A27" s="8"/>
      <c r="B27" s="45">
        <f t="shared" si="4"/>
        <v>39131</v>
      </c>
      <c r="C27" s="39">
        <f t="shared" si="0"/>
        <v>1</v>
      </c>
      <c r="D27" s="40"/>
      <c r="E27" s="40"/>
      <c r="F27" s="40"/>
      <c r="G27" s="41">
        <f t="shared" si="1"/>
      </c>
      <c r="H27" s="40" t="s">
        <v>17</v>
      </c>
      <c r="I27" s="46">
        <f t="shared" si="2"/>
        <v>0</v>
      </c>
      <c r="J27" s="43">
        <f t="shared" si="5"/>
        <v>0</v>
      </c>
      <c r="K27" s="44">
        <f t="shared" si="3"/>
        <v>0</v>
      </c>
      <c r="L27" s="1"/>
    </row>
    <row r="28" spans="1:12" ht="12.75">
      <c r="A28" s="8"/>
      <c r="B28" s="45">
        <f t="shared" si="4"/>
        <v>39132</v>
      </c>
      <c r="C28" s="39">
        <f t="shared" si="0"/>
        <v>2</v>
      </c>
      <c r="D28" s="40"/>
      <c r="E28" s="40"/>
      <c r="F28" s="40"/>
      <c r="G28" s="41">
        <f t="shared" si="1"/>
      </c>
      <c r="H28" s="40" t="s">
        <v>17</v>
      </c>
      <c r="I28" s="46">
        <f t="shared" si="2"/>
        <v>0</v>
      </c>
      <c r="J28" s="43">
        <f t="shared" si="5"/>
        <v>0</v>
      </c>
      <c r="K28" s="44">
        <f t="shared" si="3"/>
        <v>0</v>
      </c>
      <c r="L28" s="1"/>
    </row>
    <row r="29" spans="1:12" ht="12.75">
      <c r="A29" s="8"/>
      <c r="B29" s="45">
        <f t="shared" si="4"/>
        <v>39133</v>
      </c>
      <c r="C29" s="39">
        <f t="shared" si="0"/>
        <v>3</v>
      </c>
      <c r="D29" s="40"/>
      <c r="E29" s="40"/>
      <c r="F29" s="40"/>
      <c r="G29" s="41">
        <f t="shared" si="1"/>
      </c>
      <c r="H29" s="40" t="s">
        <v>17</v>
      </c>
      <c r="I29" s="46">
        <f t="shared" si="2"/>
        <v>0</v>
      </c>
      <c r="J29" s="43">
        <f t="shared" si="5"/>
        <v>0</v>
      </c>
      <c r="K29" s="44">
        <f t="shared" si="3"/>
        <v>0</v>
      </c>
      <c r="L29" s="1"/>
    </row>
    <row r="30" spans="1:12" ht="12.75">
      <c r="A30" s="8"/>
      <c r="B30" s="45">
        <f t="shared" si="4"/>
        <v>39134</v>
      </c>
      <c r="C30" s="39">
        <f t="shared" si="0"/>
        <v>4</v>
      </c>
      <c r="D30" s="40"/>
      <c r="E30" s="40"/>
      <c r="F30" s="40"/>
      <c r="G30" s="41">
        <f t="shared" si="1"/>
      </c>
      <c r="H30" s="40" t="s">
        <v>17</v>
      </c>
      <c r="I30" s="46">
        <f t="shared" si="2"/>
        <v>0</v>
      </c>
      <c r="J30" s="43">
        <f t="shared" si="5"/>
        <v>0</v>
      </c>
      <c r="K30" s="44">
        <f t="shared" si="3"/>
        <v>0</v>
      </c>
      <c r="L30" s="1"/>
    </row>
    <row r="31" spans="1:12" ht="12.75">
      <c r="A31" s="8"/>
      <c r="B31" s="45">
        <f t="shared" si="4"/>
        <v>39135</v>
      </c>
      <c r="C31" s="39">
        <f t="shared" si="0"/>
        <v>5</v>
      </c>
      <c r="D31" s="40"/>
      <c r="E31" s="40"/>
      <c r="F31" s="40"/>
      <c r="G31" s="41">
        <f t="shared" si="1"/>
      </c>
      <c r="H31" s="40" t="s">
        <v>17</v>
      </c>
      <c r="I31" s="46">
        <f t="shared" si="2"/>
        <v>0</v>
      </c>
      <c r="J31" s="43">
        <f t="shared" si="5"/>
        <v>0</v>
      </c>
      <c r="K31" s="44">
        <f t="shared" si="3"/>
        <v>0</v>
      </c>
      <c r="L31" s="1"/>
    </row>
    <row r="32" spans="1:12" ht="12.75">
      <c r="A32" s="8"/>
      <c r="B32" s="45">
        <f t="shared" si="4"/>
        <v>39136</v>
      </c>
      <c r="C32" s="39">
        <f t="shared" si="0"/>
        <v>6</v>
      </c>
      <c r="D32" s="40"/>
      <c r="E32" s="40"/>
      <c r="F32" s="40"/>
      <c r="G32" s="41">
        <f t="shared" si="1"/>
      </c>
      <c r="H32" s="40" t="s">
        <v>17</v>
      </c>
      <c r="I32" s="46">
        <f t="shared" si="2"/>
        <v>0</v>
      </c>
      <c r="J32" s="43">
        <f t="shared" si="5"/>
        <v>0</v>
      </c>
      <c r="K32" s="44">
        <f t="shared" si="3"/>
        <v>0</v>
      </c>
      <c r="L32" s="1"/>
    </row>
    <row r="33" spans="1:12" ht="12.75">
      <c r="A33" s="8"/>
      <c r="B33" s="45">
        <f t="shared" si="4"/>
        <v>39137</v>
      </c>
      <c r="C33" s="39">
        <f t="shared" si="0"/>
        <v>7</v>
      </c>
      <c r="D33" s="40"/>
      <c r="E33" s="40"/>
      <c r="F33" s="40"/>
      <c r="G33" s="41">
        <f t="shared" si="1"/>
      </c>
      <c r="H33" s="40" t="s">
        <v>17</v>
      </c>
      <c r="I33" s="46">
        <f t="shared" si="2"/>
        <v>0</v>
      </c>
      <c r="J33" s="43">
        <f t="shared" si="5"/>
        <v>0</v>
      </c>
      <c r="K33" s="44">
        <f t="shared" si="3"/>
        <v>0</v>
      </c>
      <c r="L33" s="1"/>
    </row>
    <row r="34" spans="1:12" ht="12.75">
      <c r="A34" s="8"/>
      <c r="B34" s="45">
        <f t="shared" si="4"/>
        <v>39138</v>
      </c>
      <c r="C34" s="39">
        <f t="shared" si="0"/>
        <v>1</v>
      </c>
      <c r="D34" s="40"/>
      <c r="E34" s="40"/>
      <c r="F34" s="40"/>
      <c r="G34" s="41">
        <f t="shared" si="1"/>
      </c>
      <c r="H34" s="40" t="s">
        <v>17</v>
      </c>
      <c r="I34" s="46">
        <f t="shared" si="2"/>
        <v>0</v>
      </c>
      <c r="J34" s="43">
        <f t="shared" si="5"/>
        <v>0</v>
      </c>
      <c r="K34" s="44">
        <f t="shared" si="3"/>
        <v>0</v>
      </c>
      <c r="L34" s="1"/>
    </row>
    <row r="35" spans="1:12" ht="12.75">
      <c r="A35" s="8"/>
      <c r="B35" s="45">
        <f t="shared" si="4"/>
        <v>39139</v>
      </c>
      <c r="C35" s="39">
        <f t="shared" si="0"/>
        <v>2</v>
      </c>
      <c r="D35" s="40"/>
      <c r="E35" s="40"/>
      <c r="F35" s="40"/>
      <c r="G35" s="41">
        <f t="shared" si="1"/>
      </c>
      <c r="H35" s="40" t="s">
        <v>17</v>
      </c>
      <c r="I35" s="46">
        <f t="shared" si="2"/>
        <v>0</v>
      </c>
      <c r="J35" s="43">
        <f t="shared" si="5"/>
        <v>0</v>
      </c>
      <c r="K35" s="44">
        <f t="shared" si="3"/>
        <v>0</v>
      </c>
      <c r="L35" s="1"/>
    </row>
    <row r="36" spans="1:12" ht="12.75">
      <c r="A36" s="8"/>
      <c r="B36" s="45">
        <f t="shared" si="4"/>
        <v>39140</v>
      </c>
      <c r="C36" s="39">
        <f t="shared" si="0"/>
        <v>3</v>
      </c>
      <c r="D36" s="40"/>
      <c r="E36" s="40"/>
      <c r="F36" s="40"/>
      <c r="G36" s="41">
        <f t="shared" si="1"/>
      </c>
      <c r="H36" s="40" t="s">
        <v>17</v>
      </c>
      <c r="I36" s="46">
        <f t="shared" si="2"/>
        <v>0</v>
      </c>
      <c r="J36" s="43">
        <f t="shared" si="5"/>
        <v>0</v>
      </c>
      <c r="K36" s="44">
        <f t="shared" si="3"/>
        <v>0</v>
      </c>
      <c r="L36" s="1"/>
    </row>
    <row r="37" spans="1:12" ht="13.5" thickBot="1">
      <c r="A37" s="8"/>
      <c r="B37" s="51">
        <f t="shared" si="4"/>
        <v>39141</v>
      </c>
      <c r="C37" s="52">
        <f t="shared" si="0"/>
        <v>4</v>
      </c>
      <c r="D37" s="53"/>
      <c r="E37" s="53"/>
      <c r="F37" s="53"/>
      <c r="G37" s="54">
        <f t="shared" si="1"/>
      </c>
      <c r="H37" s="53" t="s">
        <v>17</v>
      </c>
      <c r="I37" s="55">
        <f t="shared" si="2"/>
        <v>0</v>
      </c>
      <c r="J37" s="56">
        <f t="shared" si="5"/>
        <v>0</v>
      </c>
      <c r="K37" s="57">
        <f t="shared" si="3"/>
        <v>0</v>
      </c>
      <c r="L37" s="1"/>
    </row>
    <row r="38" spans="1:12" ht="9.75" customHeight="1" thickTop="1">
      <c r="A38" s="8"/>
      <c r="L38" s="1"/>
    </row>
  </sheetData>
  <sheetProtection sheet="1" objects="1" scenarios="1"/>
  <mergeCells count="8">
    <mergeCell ref="E8:G8"/>
    <mergeCell ref="I5:I6"/>
    <mergeCell ref="J5:J6"/>
    <mergeCell ref="K5:K6"/>
    <mergeCell ref="B2:K2"/>
    <mergeCell ref="B1:K1"/>
    <mergeCell ref="C3:D3"/>
    <mergeCell ref="C4:D4"/>
  </mergeCells>
  <conditionalFormatting sqref="E18:F18 B11:K11">
    <cfRule type="expression" priority="1" dxfId="0" stopIfTrue="1">
      <formula>WEEKDAY($B$11)=7</formula>
    </cfRule>
    <cfRule type="expression" priority="2" dxfId="1" stopIfTrue="1">
      <formula>WEEKDAY($B$11)=1</formula>
    </cfRule>
  </conditionalFormatting>
  <conditionalFormatting sqref="B18:D18 G18:K18">
    <cfRule type="expression" priority="3" dxfId="0" stopIfTrue="1">
      <formula>WEEKDAY($B$18)=7</formula>
    </cfRule>
    <cfRule type="expression" priority="4" dxfId="1" stopIfTrue="1">
      <formula>WEEKDAY($B$18)=1</formula>
    </cfRule>
  </conditionalFormatting>
  <conditionalFormatting sqref="B20:K20">
    <cfRule type="expression" priority="5" dxfId="0" stopIfTrue="1">
      <formula>WEEKDAY($B$20)=7</formula>
    </cfRule>
    <cfRule type="expression" priority="6" dxfId="1" stopIfTrue="1">
      <formula>WEEKDAY($B$20)=1</formula>
    </cfRule>
  </conditionalFormatting>
  <conditionalFormatting sqref="B21:K21">
    <cfRule type="expression" priority="7" dxfId="0" stopIfTrue="1">
      <formula>WEEKDAY($B$21)=7</formula>
    </cfRule>
    <cfRule type="expression" priority="8" dxfId="1" stopIfTrue="1">
      <formula>WEEKDAY($B$21)=1</formula>
    </cfRule>
  </conditionalFormatting>
  <conditionalFormatting sqref="B22:K22">
    <cfRule type="expression" priority="9" dxfId="0" stopIfTrue="1">
      <formula>WEEKDAY($B$22)=7</formula>
    </cfRule>
    <cfRule type="expression" priority="10" dxfId="1" stopIfTrue="1">
      <formula>WEEKDAY($B$22)=1</formula>
    </cfRule>
  </conditionalFormatting>
  <conditionalFormatting sqref="B23:K23">
    <cfRule type="expression" priority="11" dxfId="0" stopIfTrue="1">
      <formula>WEEKDAY($B$23)=7</formula>
    </cfRule>
    <cfRule type="expression" priority="12" dxfId="1" stopIfTrue="1">
      <formula>WEEKDAY($B$23)=1</formula>
    </cfRule>
  </conditionalFormatting>
  <conditionalFormatting sqref="B24:K24">
    <cfRule type="expression" priority="13" dxfId="0" stopIfTrue="1">
      <formula>WEEKDAY($B$24)=7</formula>
    </cfRule>
    <cfRule type="expression" priority="14" dxfId="1" stopIfTrue="1">
      <formula>WEEKDAY($B$24)=1</formula>
    </cfRule>
  </conditionalFormatting>
  <conditionalFormatting sqref="B25:K25">
    <cfRule type="expression" priority="15" dxfId="0" stopIfTrue="1">
      <formula>WEEKDAY($B$25)=7</formula>
    </cfRule>
    <cfRule type="expression" priority="16" dxfId="1" stopIfTrue="1">
      <formula>WEEKDAY($B$25)=1</formula>
    </cfRule>
  </conditionalFormatting>
  <conditionalFormatting sqref="B26:K26">
    <cfRule type="expression" priority="17" dxfId="0" stopIfTrue="1">
      <formula>WEEKDAY($B$26)=7</formula>
    </cfRule>
    <cfRule type="expression" priority="18" dxfId="1" stopIfTrue="1">
      <formula>WEEKDAY($B$26)=1</formula>
    </cfRule>
  </conditionalFormatting>
  <conditionalFormatting sqref="B27:K27">
    <cfRule type="expression" priority="19" dxfId="0" stopIfTrue="1">
      <formula>WEEKDAY($B$27)=7</formula>
    </cfRule>
    <cfRule type="expression" priority="20" dxfId="1" stopIfTrue="1">
      <formula>WEEKDAY($B$27)=1</formula>
    </cfRule>
  </conditionalFormatting>
  <conditionalFormatting sqref="B28:K28">
    <cfRule type="expression" priority="21" dxfId="0" stopIfTrue="1">
      <formula>WEEKDAY($B$28)=7</formula>
    </cfRule>
    <cfRule type="expression" priority="22" dxfId="1" stopIfTrue="1">
      <formula>WEEKDAY($B$28)=1</formula>
    </cfRule>
  </conditionalFormatting>
  <conditionalFormatting sqref="B29:K29">
    <cfRule type="expression" priority="23" dxfId="0" stopIfTrue="1">
      <formula>WEEKDAY($B$29)=7</formula>
    </cfRule>
    <cfRule type="expression" priority="24" dxfId="1" stopIfTrue="1">
      <formula>WEEKDAY($B$29)=1</formula>
    </cfRule>
  </conditionalFormatting>
  <conditionalFormatting sqref="B30:K30">
    <cfRule type="expression" priority="25" dxfId="0" stopIfTrue="1">
      <formula>WEEKDAY($B$30)=7</formula>
    </cfRule>
    <cfRule type="expression" priority="26" dxfId="1" stopIfTrue="1">
      <formula>WEEKDAY($B$30)=1</formula>
    </cfRule>
  </conditionalFormatting>
  <conditionalFormatting sqref="B31:K31">
    <cfRule type="expression" priority="27" dxfId="0" stopIfTrue="1">
      <formula>WEEKDAY($B$31)=7</formula>
    </cfRule>
    <cfRule type="expression" priority="28" dxfId="1" stopIfTrue="1">
      <formula>WEEKDAY($B$31)=1</formula>
    </cfRule>
  </conditionalFormatting>
  <conditionalFormatting sqref="B32:K32">
    <cfRule type="expression" priority="29" dxfId="0" stopIfTrue="1">
      <formula>WEEKDAY($B$32)=7</formula>
    </cfRule>
    <cfRule type="expression" priority="30" dxfId="1" stopIfTrue="1">
      <formula>WEEKDAY($B$32)=1</formula>
    </cfRule>
  </conditionalFormatting>
  <conditionalFormatting sqref="B33:K33">
    <cfRule type="expression" priority="31" dxfId="0" stopIfTrue="1">
      <formula>WEEKDAY($B$33)=7</formula>
    </cfRule>
    <cfRule type="expression" priority="32" dxfId="1" stopIfTrue="1">
      <formula>WEEKDAY($B$33)=1</formula>
    </cfRule>
  </conditionalFormatting>
  <conditionalFormatting sqref="B34:K34">
    <cfRule type="expression" priority="33" dxfId="0" stopIfTrue="1">
      <formula>WEEKDAY($B$34)=7</formula>
    </cfRule>
    <cfRule type="expression" priority="34" dxfId="1" stopIfTrue="1">
      <formula>WEEKDAY($B$34)=1</formula>
    </cfRule>
  </conditionalFormatting>
  <conditionalFormatting sqref="B35:K35">
    <cfRule type="expression" priority="35" dxfId="0" stopIfTrue="1">
      <formula>WEEKDAY($B$35)=7</formula>
    </cfRule>
    <cfRule type="expression" priority="36" dxfId="1" stopIfTrue="1">
      <formula>WEEKDAY($B$35)=1</formula>
    </cfRule>
  </conditionalFormatting>
  <conditionalFormatting sqref="B36:K36">
    <cfRule type="expression" priority="37" dxfId="0" stopIfTrue="1">
      <formula>WEEKDAY($B$36)=7</formula>
    </cfRule>
    <cfRule type="expression" priority="38" dxfId="1" stopIfTrue="1">
      <formula>WEEKDAY($B$36)=1</formula>
    </cfRule>
  </conditionalFormatting>
  <conditionalFormatting sqref="B37:K37">
    <cfRule type="expression" priority="39" dxfId="0" stopIfTrue="1">
      <formula>WEEKDAY($B$37)=7</formula>
    </cfRule>
    <cfRule type="expression" priority="40" dxfId="1" stopIfTrue="1">
      <formula>WEEKDAY($B$37)=1</formula>
    </cfRule>
  </conditionalFormatting>
  <conditionalFormatting sqref="C10:K10">
    <cfRule type="expression" priority="41" dxfId="0" stopIfTrue="1">
      <formula>WEEKDAY($B$10)=7</formula>
    </cfRule>
    <cfRule type="expression" priority="42" dxfId="1" stopIfTrue="1">
      <formula>WEEKDAY($B$10)=1</formula>
    </cfRule>
  </conditionalFormatting>
  <conditionalFormatting sqref="B12:K12">
    <cfRule type="expression" priority="43" dxfId="0" stopIfTrue="1">
      <formula>WEEKDAY($B$12)=7</formula>
    </cfRule>
    <cfRule type="expression" priority="44" dxfId="1" stopIfTrue="1">
      <formula>WEEKDAY($B$12)=1</formula>
    </cfRule>
  </conditionalFormatting>
  <conditionalFormatting sqref="B13:K13">
    <cfRule type="expression" priority="45" dxfId="0" stopIfTrue="1">
      <formula>WEEKDAY($B$13)=7</formula>
    </cfRule>
    <cfRule type="expression" priority="46" dxfId="1" stopIfTrue="1">
      <formula>WEEKDAY($B$13)=1</formula>
    </cfRule>
  </conditionalFormatting>
  <conditionalFormatting sqref="B14:K14">
    <cfRule type="expression" priority="47" dxfId="0" stopIfTrue="1">
      <formula>WEEKDAY($B$14)=7</formula>
    </cfRule>
    <cfRule type="expression" priority="48" dxfId="1" stopIfTrue="1">
      <formula>WEEKDAY($B$14)=1</formula>
    </cfRule>
  </conditionalFormatting>
  <conditionalFormatting sqref="B15:K15">
    <cfRule type="expression" priority="49" dxfId="0" stopIfTrue="1">
      <formula>WEEKDAY($B$15)=7</formula>
    </cfRule>
    <cfRule type="expression" priority="50" dxfId="1" stopIfTrue="1">
      <formula>WEEKDAY($B$15)=1</formula>
    </cfRule>
  </conditionalFormatting>
  <conditionalFormatting sqref="B16:K16">
    <cfRule type="expression" priority="51" dxfId="0" stopIfTrue="1">
      <formula>WEEKDAY($B$16)=7</formula>
    </cfRule>
    <cfRule type="expression" priority="52" dxfId="1" stopIfTrue="1">
      <formula>WEEKDAY($B$16)=1</formula>
    </cfRule>
  </conditionalFormatting>
  <conditionalFormatting sqref="B17:K17">
    <cfRule type="expression" priority="53" dxfId="0" stopIfTrue="1">
      <formula>WEEKDAY($B$17)=7</formula>
    </cfRule>
    <cfRule type="expression" priority="54" dxfId="1" stopIfTrue="1">
      <formula>WEEKDAY($B$17)=1</formula>
    </cfRule>
  </conditionalFormatting>
  <conditionalFormatting sqref="B19:K19">
    <cfRule type="expression" priority="55" dxfId="0" stopIfTrue="1">
      <formula>WEEKDAY($B$19)=7</formula>
    </cfRule>
    <cfRule type="expression" priority="56" dxfId="1" stopIfTrue="1">
      <formula>WEEKDAY($B$19)=1</formula>
    </cfRule>
  </conditionalFormatting>
  <printOptions/>
  <pageMargins left="0.34" right="0.26" top="0.47" bottom="1" header="0.4921259845" footer="0.4921259845"/>
  <pageSetup horizontalDpi="180" verticalDpi="18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12"/>
  <dimension ref="A1:M41"/>
  <sheetViews>
    <sheetView showGridLines="0" showZeros="0" workbookViewId="0" topLeftCell="A1">
      <pane ySplit="9" topLeftCell="BM10" activePane="bottomLeft" state="frozen"/>
      <selection pane="topLeft" activeCell="A1" sqref="A1"/>
      <selection pane="bottomLeft" activeCell="D10" sqref="D10"/>
    </sheetView>
  </sheetViews>
  <sheetFormatPr defaultColWidth="11.421875" defaultRowHeight="12.75"/>
  <cols>
    <col min="1" max="1" width="1.7109375" style="61" customWidth="1"/>
    <col min="2" max="2" width="13.00390625" style="58" customWidth="1"/>
    <col min="3" max="3" width="9.8515625" style="59" customWidth="1"/>
    <col min="4" max="4" width="10.7109375" style="60" customWidth="1"/>
    <col min="5" max="7" width="6.28125" style="60" customWidth="1"/>
    <col min="8" max="8" width="10.7109375" style="60" customWidth="1"/>
    <col min="9" max="9" width="12.57421875" style="60" customWidth="1"/>
    <col min="10" max="11" width="10.7109375" style="60" customWidth="1"/>
    <col min="12" max="12" width="1.7109375" style="7" customWidth="1"/>
    <col min="13" max="13" width="11.421875" style="2" customWidth="1"/>
    <col min="14" max="16384" width="11.421875" style="3" customWidth="1"/>
  </cols>
  <sheetData>
    <row r="1" spans="1:12" ht="12.75">
      <c r="A1" s="8"/>
      <c r="B1" s="80"/>
      <c r="C1" s="80"/>
      <c r="D1" s="80"/>
      <c r="E1" s="80"/>
      <c r="F1" s="80"/>
      <c r="G1" s="80"/>
      <c r="H1" s="80"/>
      <c r="I1" s="80"/>
      <c r="J1" s="80"/>
      <c r="K1" s="80"/>
      <c r="L1" s="1"/>
    </row>
    <row r="2" spans="1:12" ht="31.5" customHeight="1">
      <c r="A2" s="9"/>
      <c r="B2" s="79" t="s">
        <v>0</v>
      </c>
      <c r="C2" s="79"/>
      <c r="D2" s="79"/>
      <c r="E2" s="79"/>
      <c r="F2" s="79"/>
      <c r="G2" s="79"/>
      <c r="H2" s="79"/>
      <c r="I2" s="79"/>
      <c r="J2" s="79"/>
      <c r="K2" s="79"/>
      <c r="L2" s="1"/>
    </row>
    <row r="3" spans="1:12" ht="15.75" customHeight="1">
      <c r="A3" s="9"/>
      <c r="B3" s="68" t="s">
        <v>19</v>
      </c>
      <c r="C3" s="81" t="str">
        <f>Stammdaten!B8</f>
        <v>Max Mustermann</v>
      </c>
      <c r="D3" s="82"/>
      <c r="E3" s="10"/>
      <c r="F3" s="10"/>
      <c r="G3" s="10"/>
      <c r="H3" s="10"/>
      <c r="I3" s="10"/>
      <c r="J3" s="10"/>
      <c r="K3" s="10"/>
      <c r="L3" s="1"/>
    </row>
    <row r="4" spans="1:12" ht="12.75" customHeight="1" thickBot="1">
      <c r="A4" s="9"/>
      <c r="B4" s="68" t="s">
        <v>21</v>
      </c>
      <c r="C4" s="83">
        <f>Stammdaten!B10</f>
        <v>999999</v>
      </c>
      <c r="D4" s="84"/>
      <c r="E4" s="12"/>
      <c r="F4" s="12"/>
      <c r="G4" s="12"/>
      <c r="H4" s="12"/>
      <c r="I4" s="13"/>
      <c r="J4" s="13"/>
      <c r="K4" s="13"/>
      <c r="L4" s="1"/>
    </row>
    <row r="5" spans="1:12" ht="12.75" customHeight="1" thickBot="1" thickTop="1">
      <c r="A5" s="9"/>
      <c r="D5" s="15"/>
      <c r="E5" s="12"/>
      <c r="F5" s="11" t="s">
        <v>1</v>
      </c>
      <c r="G5" s="66">
        <v>8</v>
      </c>
      <c r="H5" s="12"/>
      <c r="I5" s="78" t="s">
        <v>2</v>
      </c>
      <c r="J5" s="78" t="s">
        <v>3</v>
      </c>
      <c r="K5" s="78" t="s">
        <v>4</v>
      </c>
      <c r="L5" s="1"/>
    </row>
    <row r="6" spans="1:12" ht="12.75" customHeight="1" thickBot="1" thickTop="1">
      <c r="A6" s="9"/>
      <c r="B6" s="14"/>
      <c r="C6" s="14"/>
      <c r="D6" s="14"/>
      <c r="E6" s="12"/>
      <c r="F6" s="12"/>
      <c r="G6" s="12"/>
      <c r="H6" s="12"/>
      <c r="I6" s="78"/>
      <c r="J6" s="78"/>
      <c r="K6" s="78"/>
      <c r="L6" s="1"/>
    </row>
    <row r="7" spans="1:12" ht="3.75" customHeight="1" thickBot="1" thickTop="1">
      <c r="A7" s="9"/>
      <c r="B7" s="14"/>
      <c r="C7" s="14"/>
      <c r="D7" s="14"/>
      <c r="E7" s="12"/>
      <c r="F7" s="12"/>
      <c r="G7" s="12"/>
      <c r="H7" s="12"/>
      <c r="I7" s="16"/>
      <c r="J7" s="17"/>
      <c r="K7" s="17"/>
      <c r="L7" s="1"/>
    </row>
    <row r="8" spans="1:12" ht="16.5" customHeight="1" thickTop="1">
      <c r="A8" s="18"/>
      <c r="B8" s="19" t="s">
        <v>5</v>
      </c>
      <c r="C8" s="20">
        <f>B10</f>
        <v>39142</v>
      </c>
      <c r="D8" s="21" t="s">
        <v>6</v>
      </c>
      <c r="E8" s="75" t="s">
        <v>7</v>
      </c>
      <c r="F8" s="76"/>
      <c r="G8" s="77"/>
      <c r="H8" s="22" t="s">
        <v>8</v>
      </c>
      <c r="I8" s="23">
        <f>SUM(I10:I40)</f>
        <v>0</v>
      </c>
      <c r="J8" s="24">
        <f>SUM(J10:J40)</f>
        <v>0</v>
      </c>
      <c r="K8" s="25">
        <f>SUM(K10:K40)</f>
        <v>0</v>
      </c>
      <c r="L8" s="1"/>
    </row>
    <row r="9" spans="1:12" ht="16.5" customHeight="1" thickBot="1">
      <c r="A9" s="8"/>
      <c r="B9" s="26" t="s">
        <v>9</v>
      </c>
      <c r="C9" s="27" t="s">
        <v>10</v>
      </c>
      <c r="D9" s="28" t="s">
        <v>11</v>
      </c>
      <c r="E9" s="28" t="s">
        <v>12</v>
      </c>
      <c r="F9" s="28" t="s">
        <v>13</v>
      </c>
      <c r="G9" s="28" t="s">
        <v>14</v>
      </c>
      <c r="H9" s="28" t="s">
        <v>11</v>
      </c>
      <c r="I9" s="29" t="s">
        <v>15</v>
      </c>
      <c r="J9" s="28" t="s">
        <v>16</v>
      </c>
      <c r="K9" s="30" t="s">
        <v>15</v>
      </c>
      <c r="L9" s="1"/>
    </row>
    <row r="10" spans="1:13" s="6" customFormat="1" ht="14.25" thickBot="1" thickTop="1">
      <c r="A10" s="8"/>
      <c r="B10" s="31">
        <v>39142</v>
      </c>
      <c r="C10" s="32">
        <f aca="true" t="shared" si="0" ref="C10:C40">WEEKDAY(B10)</f>
        <v>5</v>
      </c>
      <c r="D10" s="33"/>
      <c r="E10" s="33"/>
      <c r="F10" s="33"/>
      <c r="G10" s="34">
        <f aca="true" t="shared" si="1" ref="G10:G40">IF(F10&gt;0,AND(E10&gt;0)*SUM($F10-$E10),"")</f>
      </c>
      <c r="H10" s="33"/>
      <c r="I10" s="35">
        <f aca="true" t="shared" si="2" ref="I10:I40">IF(D10&gt;0,$G$5/24,0)</f>
        <v>0</v>
      </c>
      <c r="J10" s="36">
        <f>IF($D10=0,0,IF(I10=0,0,IF($K10&gt;$I10,$K10-$I10,0)))</f>
        <v>0</v>
      </c>
      <c r="K10" s="37">
        <f aca="true" t="shared" si="3" ref="K10:K40">IF($D10=0,0,IF($H10=0,0,H10-D10-(F10-E10)))</f>
        <v>0</v>
      </c>
      <c r="L10" s="4"/>
      <c r="M10" s="5"/>
    </row>
    <row r="11" spans="1:12" ht="13.5" thickTop="1">
      <c r="A11" s="8"/>
      <c r="B11" s="38">
        <f aca="true" t="shared" si="4" ref="B11:B40">B10+1</f>
        <v>39143</v>
      </c>
      <c r="C11" s="39">
        <f t="shared" si="0"/>
        <v>6</v>
      </c>
      <c r="D11" s="40"/>
      <c r="E11" s="40"/>
      <c r="F11" s="40"/>
      <c r="G11" s="41">
        <f t="shared" si="1"/>
      </c>
      <c r="H11" s="40"/>
      <c r="I11" s="42">
        <f t="shared" si="2"/>
        <v>0</v>
      </c>
      <c r="J11" s="43">
        <f>IF($D11=0,0,IF(I11=0,0,IF($K11&gt;$I11,$K11-$I11,0)))</f>
        <v>0</v>
      </c>
      <c r="K11" s="44">
        <f t="shared" si="3"/>
        <v>0</v>
      </c>
      <c r="L11" s="1"/>
    </row>
    <row r="12" spans="1:12" ht="12.75">
      <c r="A12" s="8"/>
      <c r="B12" s="45">
        <f t="shared" si="4"/>
        <v>39144</v>
      </c>
      <c r="C12" s="39">
        <f t="shared" si="0"/>
        <v>7</v>
      </c>
      <c r="D12" s="40"/>
      <c r="E12" s="40"/>
      <c r="F12" s="40"/>
      <c r="G12" s="41">
        <f t="shared" si="1"/>
      </c>
      <c r="H12" s="40"/>
      <c r="I12" s="42">
        <f t="shared" si="2"/>
        <v>0</v>
      </c>
      <c r="J12" s="43"/>
      <c r="K12" s="44">
        <f t="shared" si="3"/>
        <v>0</v>
      </c>
      <c r="L12" s="1"/>
    </row>
    <row r="13" spans="1:12" ht="12.75">
      <c r="A13" s="8"/>
      <c r="B13" s="45">
        <f t="shared" si="4"/>
        <v>39145</v>
      </c>
      <c r="C13" s="39">
        <f t="shared" si="0"/>
        <v>1</v>
      </c>
      <c r="D13" s="40"/>
      <c r="E13" s="40"/>
      <c r="F13" s="40"/>
      <c r="G13" s="41">
        <f t="shared" si="1"/>
      </c>
      <c r="H13" s="40"/>
      <c r="I13" s="42">
        <f t="shared" si="2"/>
        <v>0</v>
      </c>
      <c r="J13" s="43">
        <f aca="true" t="shared" si="5" ref="J13:J40">IF($D13=0,0,IF(I13=0,0,IF($K13&gt;$I13,$K13-$I13,0)))</f>
        <v>0</v>
      </c>
      <c r="K13" s="44">
        <f t="shared" si="3"/>
        <v>0</v>
      </c>
      <c r="L13" s="1"/>
    </row>
    <row r="14" spans="1:12" ht="12.75">
      <c r="A14" s="8"/>
      <c r="B14" s="45">
        <f t="shared" si="4"/>
        <v>39146</v>
      </c>
      <c r="C14" s="39">
        <f t="shared" si="0"/>
        <v>2</v>
      </c>
      <c r="D14" s="40"/>
      <c r="E14" s="40"/>
      <c r="F14" s="40"/>
      <c r="G14" s="41">
        <f t="shared" si="1"/>
      </c>
      <c r="H14" s="40"/>
      <c r="I14" s="46">
        <f t="shared" si="2"/>
        <v>0</v>
      </c>
      <c r="J14" s="43">
        <f t="shared" si="5"/>
        <v>0</v>
      </c>
      <c r="K14" s="44">
        <f t="shared" si="3"/>
        <v>0</v>
      </c>
      <c r="L14" s="1"/>
    </row>
    <row r="15" spans="1:12" ht="12.75">
      <c r="A15" s="8"/>
      <c r="B15" s="45">
        <f t="shared" si="4"/>
        <v>39147</v>
      </c>
      <c r="C15" s="39">
        <f t="shared" si="0"/>
        <v>3</v>
      </c>
      <c r="D15" s="40"/>
      <c r="E15" s="40"/>
      <c r="F15" s="40"/>
      <c r="G15" s="41">
        <f t="shared" si="1"/>
      </c>
      <c r="H15" s="40"/>
      <c r="I15" s="46">
        <f t="shared" si="2"/>
        <v>0</v>
      </c>
      <c r="J15" s="43">
        <f t="shared" si="5"/>
        <v>0</v>
      </c>
      <c r="K15" s="44">
        <f t="shared" si="3"/>
        <v>0</v>
      </c>
      <c r="L15" s="1"/>
    </row>
    <row r="16" spans="1:12" ht="12.75">
      <c r="A16" s="8"/>
      <c r="B16" s="45">
        <f t="shared" si="4"/>
        <v>39148</v>
      </c>
      <c r="C16" s="39">
        <f t="shared" si="0"/>
        <v>4</v>
      </c>
      <c r="D16" s="40"/>
      <c r="E16" s="40"/>
      <c r="F16" s="40"/>
      <c r="G16" s="41">
        <f t="shared" si="1"/>
      </c>
      <c r="H16" s="40"/>
      <c r="I16" s="46">
        <f t="shared" si="2"/>
        <v>0</v>
      </c>
      <c r="J16" s="43">
        <f t="shared" si="5"/>
        <v>0</v>
      </c>
      <c r="K16" s="44">
        <f t="shared" si="3"/>
        <v>0</v>
      </c>
      <c r="L16" s="1"/>
    </row>
    <row r="17" spans="1:12" ht="12.75">
      <c r="A17" s="47"/>
      <c r="B17" s="45">
        <f t="shared" si="4"/>
        <v>39149</v>
      </c>
      <c r="C17" s="39">
        <f t="shared" si="0"/>
        <v>5</v>
      </c>
      <c r="D17" s="40"/>
      <c r="E17" s="40"/>
      <c r="F17" s="40"/>
      <c r="G17" s="41">
        <f t="shared" si="1"/>
      </c>
      <c r="H17" s="40"/>
      <c r="I17" s="46">
        <f t="shared" si="2"/>
        <v>0</v>
      </c>
      <c r="J17" s="43">
        <f t="shared" si="5"/>
        <v>0</v>
      </c>
      <c r="K17" s="44">
        <f t="shared" si="3"/>
        <v>0</v>
      </c>
      <c r="L17" s="1"/>
    </row>
    <row r="18" spans="1:12" ht="12.75">
      <c r="A18" s="47"/>
      <c r="B18" s="45">
        <f t="shared" si="4"/>
        <v>39150</v>
      </c>
      <c r="C18" s="39">
        <f t="shared" si="0"/>
        <v>6</v>
      </c>
      <c r="D18" s="40"/>
      <c r="E18" s="40"/>
      <c r="F18" s="40"/>
      <c r="G18" s="41">
        <f t="shared" si="1"/>
      </c>
      <c r="H18" s="40"/>
      <c r="I18" s="46">
        <f t="shared" si="2"/>
        <v>0</v>
      </c>
      <c r="J18" s="43">
        <f t="shared" si="5"/>
        <v>0</v>
      </c>
      <c r="K18" s="44">
        <f t="shared" si="3"/>
        <v>0</v>
      </c>
      <c r="L18" s="1"/>
    </row>
    <row r="19" spans="1:12" ht="12.75">
      <c r="A19" s="48"/>
      <c r="B19" s="45">
        <f t="shared" si="4"/>
        <v>39151</v>
      </c>
      <c r="C19" s="39">
        <f t="shared" si="0"/>
        <v>7</v>
      </c>
      <c r="D19" s="40"/>
      <c r="E19" s="40"/>
      <c r="F19" s="40"/>
      <c r="G19" s="41">
        <f t="shared" si="1"/>
      </c>
      <c r="H19" s="40"/>
      <c r="I19" s="46">
        <f t="shared" si="2"/>
        <v>0</v>
      </c>
      <c r="J19" s="43">
        <f t="shared" si="5"/>
        <v>0</v>
      </c>
      <c r="K19" s="44">
        <f t="shared" si="3"/>
        <v>0</v>
      </c>
      <c r="L19" s="1"/>
    </row>
    <row r="20" spans="1:12" ht="12.75">
      <c r="A20" s="49"/>
      <c r="B20" s="45">
        <f t="shared" si="4"/>
        <v>39152</v>
      </c>
      <c r="C20" s="39">
        <f t="shared" si="0"/>
        <v>1</v>
      </c>
      <c r="D20" s="40"/>
      <c r="E20" s="40"/>
      <c r="F20" s="40"/>
      <c r="G20" s="41">
        <f t="shared" si="1"/>
      </c>
      <c r="H20" s="40"/>
      <c r="I20" s="46">
        <f t="shared" si="2"/>
        <v>0</v>
      </c>
      <c r="J20" s="43">
        <f t="shared" si="5"/>
        <v>0</v>
      </c>
      <c r="K20" s="44">
        <f t="shared" si="3"/>
        <v>0</v>
      </c>
      <c r="L20" s="1"/>
    </row>
    <row r="21" spans="1:12" ht="12.75">
      <c r="A21" s="48"/>
      <c r="B21" s="45">
        <f t="shared" si="4"/>
        <v>39153</v>
      </c>
      <c r="C21" s="39">
        <f t="shared" si="0"/>
        <v>2</v>
      </c>
      <c r="D21" s="40"/>
      <c r="E21" s="40"/>
      <c r="F21" s="40"/>
      <c r="G21" s="41">
        <f t="shared" si="1"/>
      </c>
      <c r="H21" s="40"/>
      <c r="I21" s="46">
        <f t="shared" si="2"/>
        <v>0</v>
      </c>
      <c r="J21" s="43">
        <f t="shared" si="5"/>
        <v>0</v>
      </c>
      <c r="K21" s="44">
        <f t="shared" si="3"/>
        <v>0</v>
      </c>
      <c r="L21" s="1"/>
    </row>
    <row r="22" spans="1:12" ht="12.75">
      <c r="A22" s="50"/>
      <c r="B22" s="45">
        <f t="shared" si="4"/>
        <v>39154</v>
      </c>
      <c r="C22" s="39">
        <f t="shared" si="0"/>
        <v>3</v>
      </c>
      <c r="D22" s="40"/>
      <c r="E22" s="40"/>
      <c r="F22" s="40"/>
      <c r="G22" s="41">
        <f t="shared" si="1"/>
      </c>
      <c r="H22" s="40"/>
      <c r="I22" s="46">
        <f t="shared" si="2"/>
        <v>0</v>
      </c>
      <c r="J22" s="43">
        <f t="shared" si="5"/>
        <v>0</v>
      </c>
      <c r="K22" s="44">
        <f t="shared" si="3"/>
        <v>0</v>
      </c>
      <c r="L22" s="1"/>
    </row>
    <row r="23" spans="1:12" ht="12.75">
      <c r="A23" s="48"/>
      <c r="B23" s="45">
        <f t="shared" si="4"/>
        <v>39155</v>
      </c>
      <c r="C23" s="39">
        <f t="shared" si="0"/>
        <v>4</v>
      </c>
      <c r="D23" s="40"/>
      <c r="E23" s="40"/>
      <c r="F23" s="40"/>
      <c r="G23" s="41">
        <f t="shared" si="1"/>
      </c>
      <c r="H23" s="40"/>
      <c r="I23" s="46">
        <f t="shared" si="2"/>
        <v>0</v>
      </c>
      <c r="J23" s="43">
        <f t="shared" si="5"/>
        <v>0</v>
      </c>
      <c r="K23" s="44">
        <f t="shared" si="3"/>
        <v>0</v>
      </c>
      <c r="L23" s="1"/>
    </row>
    <row r="24" spans="1:12" ht="12.75">
      <c r="A24" s="50"/>
      <c r="B24" s="45">
        <f t="shared" si="4"/>
        <v>39156</v>
      </c>
      <c r="C24" s="39">
        <f t="shared" si="0"/>
        <v>5</v>
      </c>
      <c r="D24" s="40"/>
      <c r="E24" s="40"/>
      <c r="F24" s="40"/>
      <c r="G24" s="41">
        <f t="shared" si="1"/>
      </c>
      <c r="H24" s="40" t="s">
        <v>17</v>
      </c>
      <c r="I24" s="46">
        <f t="shared" si="2"/>
        <v>0</v>
      </c>
      <c r="J24" s="43">
        <f t="shared" si="5"/>
        <v>0</v>
      </c>
      <c r="K24" s="44">
        <f t="shared" si="3"/>
        <v>0</v>
      </c>
      <c r="L24" s="1"/>
    </row>
    <row r="25" spans="1:12" ht="12.75">
      <c r="A25" s="50"/>
      <c r="B25" s="45">
        <f t="shared" si="4"/>
        <v>39157</v>
      </c>
      <c r="C25" s="39">
        <f t="shared" si="0"/>
        <v>6</v>
      </c>
      <c r="D25" s="40"/>
      <c r="E25" s="40"/>
      <c r="F25" s="40"/>
      <c r="G25" s="41">
        <f t="shared" si="1"/>
      </c>
      <c r="H25" s="40" t="s">
        <v>17</v>
      </c>
      <c r="I25" s="46">
        <f t="shared" si="2"/>
        <v>0</v>
      </c>
      <c r="J25" s="43">
        <f t="shared" si="5"/>
        <v>0</v>
      </c>
      <c r="K25" s="44">
        <f t="shared" si="3"/>
        <v>0</v>
      </c>
      <c r="L25" s="1"/>
    </row>
    <row r="26" spans="1:12" ht="12.75">
      <c r="A26" s="8"/>
      <c r="B26" s="45">
        <f t="shared" si="4"/>
        <v>39158</v>
      </c>
      <c r="C26" s="39">
        <f t="shared" si="0"/>
        <v>7</v>
      </c>
      <c r="D26" s="40"/>
      <c r="E26" s="40"/>
      <c r="F26" s="40"/>
      <c r="G26" s="41">
        <f t="shared" si="1"/>
      </c>
      <c r="H26" s="40" t="s">
        <v>17</v>
      </c>
      <c r="I26" s="46">
        <f t="shared" si="2"/>
        <v>0</v>
      </c>
      <c r="J26" s="43">
        <f t="shared" si="5"/>
        <v>0</v>
      </c>
      <c r="K26" s="44">
        <f t="shared" si="3"/>
        <v>0</v>
      </c>
      <c r="L26" s="1"/>
    </row>
    <row r="27" spans="1:12" ht="12.75">
      <c r="A27" s="8"/>
      <c r="B27" s="45">
        <f t="shared" si="4"/>
        <v>39159</v>
      </c>
      <c r="C27" s="39">
        <f t="shared" si="0"/>
        <v>1</v>
      </c>
      <c r="D27" s="40"/>
      <c r="E27" s="40"/>
      <c r="F27" s="40"/>
      <c r="G27" s="41">
        <f t="shared" si="1"/>
      </c>
      <c r="H27" s="40" t="s">
        <v>17</v>
      </c>
      <c r="I27" s="46">
        <f t="shared" si="2"/>
        <v>0</v>
      </c>
      <c r="J27" s="43">
        <f t="shared" si="5"/>
        <v>0</v>
      </c>
      <c r="K27" s="44">
        <f t="shared" si="3"/>
        <v>0</v>
      </c>
      <c r="L27" s="1"/>
    </row>
    <row r="28" spans="1:12" ht="12.75">
      <c r="A28" s="8"/>
      <c r="B28" s="45">
        <f t="shared" si="4"/>
        <v>39160</v>
      </c>
      <c r="C28" s="39">
        <f t="shared" si="0"/>
        <v>2</v>
      </c>
      <c r="D28" s="40"/>
      <c r="E28" s="40"/>
      <c r="F28" s="40"/>
      <c r="G28" s="41">
        <f t="shared" si="1"/>
      </c>
      <c r="H28" s="40" t="s">
        <v>17</v>
      </c>
      <c r="I28" s="46">
        <f t="shared" si="2"/>
        <v>0</v>
      </c>
      <c r="J28" s="43">
        <f t="shared" si="5"/>
        <v>0</v>
      </c>
      <c r="K28" s="44">
        <f t="shared" si="3"/>
        <v>0</v>
      </c>
      <c r="L28" s="1"/>
    </row>
    <row r="29" spans="1:12" ht="12.75">
      <c r="A29" s="8"/>
      <c r="B29" s="45">
        <f t="shared" si="4"/>
        <v>39161</v>
      </c>
      <c r="C29" s="39">
        <f t="shared" si="0"/>
        <v>3</v>
      </c>
      <c r="D29" s="40"/>
      <c r="E29" s="40"/>
      <c r="F29" s="40"/>
      <c r="G29" s="41">
        <f t="shared" si="1"/>
      </c>
      <c r="H29" s="40" t="s">
        <v>17</v>
      </c>
      <c r="I29" s="46">
        <f t="shared" si="2"/>
        <v>0</v>
      </c>
      <c r="J29" s="43">
        <f t="shared" si="5"/>
        <v>0</v>
      </c>
      <c r="K29" s="44">
        <f t="shared" si="3"/>
        <v>0</v>
      </c>
      <c r="L29" s="1"/>
    </row>
    <row r="30" spans="1:12" ht="12.75">
      <c r="A30" s="8"/>
      <c r="B30" s="45">
        <f t="shared" si="4"/>
        <v>39162</v>
      </c>
      <c r="C30" s="39">
        <f t="shared" si="0"/>
        <v>4</v>
      </c>
      <c r="D30" s="40"/>
      <c r="E30" s="40"/>
      <c r="F30" s="40"/>
      <c r="G30" s="41">
        <f t="shared" si="1"/>
      </c>
      <c r="H30" s="40" t="s">
        <v>17</v>
      </c>
      <c r="I30" s="46">
        <f t="shared" si="2"/>
        <v>0</v>
      </c>
      <c r="J30" s="43">
        <f t="shared" si="5"/>
        <v>0</v>
      </c>
      <c r="K30" s="44">
        <f t="shared" si="3"/>
        <v>0</v>
      </c>
      <c r="L30" s="1"/>
    </row>
    <row r="31" spans="1:12" ht="12.75">
      <c r="A31" s="8"/>
      <c r="B31" s="45">
        <f t="shared" si="4"/>
        <v>39163</v>
      </c>
      <c r="C31" s="39">
        <f t="shared" si="0"/>
        <v>5</v>
      </c>
      <c r="D31" s="40"/>
      <c r="E31" s="40"/>
      <c r="F31" s="40"/>
      <c r="G31" s="41">
        <f t="shared" si="1"/>
      </c>
      <c r="H31" s="40" t="s">
        <v>17</v>
      </c>
      <c r="I31" s="46">
        <f t="shared" si="2"/>
        <v>0</v>
      </c>
      <c r="J31" s="43">
        <f t="shared" si="5"/>
        <v>0</v>
      </c>
      <c r="K31" s="44">
        <f t="shared" si="3"/>
        <v>0</v>
      </c>
      <c r="L31" s="1"/>
    </row>
    <row r="32" spans="1:12" ht="12.75">
      <c r="A32" s="8"/>
      <c r="B32" s="45">
        <f t="shared" si="4"/>
        <v>39164</v>
      </c>
      <c r="C32" s="39">
        <f t="shared" si="0"/>
        <v>6</v>
      </c>
      <c r="D32" s="40"/>
      <c r="E32" s="40"/>
      <c r="F32" s="40"/>
      <c r="G32" s="41">
        <f t="shared" si="1"/>
      </c>
      <c r="H32" s="40" t="s">
        <v>17</v>
      </c>
      <c r="I32" s="46">
        <f t="shared" si="2"/>
        <v>0</v>
      </c>
      <c r="J32" s="43">
        <f t="shared" si="5"/>
        <v>0</v>
      </c>
      <c r="K32" s="44">
        <f t="shared" si="3"/>
        <v>0</v>
      </c>
      <c r="L32" s="1"/>
    </row>
    <row r="33" spans="1:12" ht="12.75">
      <c r="A33" s="8"/>
      <c r="B33" s="45">
        <f t="shared" si="4"/>
        <v>39165</v>
      </c>
      <c r="C33" s="39">
        <f t="shared" si="0"/>
        <v>7</v>
      </c>
      <c r="D33" s="40"/>
      <c r="E33" s="40"/>
      <c r="F33" s="40"/>
      <c r="G33" s="41">
        <f t="shared" si="1"/>
      </c>
      <c r="H33" s="40" t="s">
        <v>17</v>
      </c>
      <c r="I33" s="46">
        <f t="shared" si="2"/>
        <v>0</v>
      </c>
      <c r="J33" s="43">
        <f t="shared" si="5"/>
        <v>0</v>
      </c>
      <c r="K33" s="44">
        <f t="shared" si="3"/>
        <v>0</v>
      </c>
      <c r="L33" s="1"/>
    </row>
    <row r="34" spans="1:12" ht="12.75">
      <c r="A34" s="8"/>
      <c r="B34" s="45">
        <f t="shared" si="4"/>
        <v>39166</v>
      </c>
      <c r="C34" s="39">
        <f t="shared" si="0"/>
        <v>1</v>
      </c>
      <c r="D34" s="40"/>
      <c r="E34" s="40"/>
      <c r="F34" s="40"/>
      <c r="G34" s="41">
        <f t="shared" si="1"/>
      </c>
      <c r="H34" s="40" t="s">
        <v>17</v>
      </c>
      <c r="I34" s="46">
        <f t="shared" si="2"/>
        <v>0</v>
      </c>
      <c r="J34" s="43">
        <f t="shared" si="5"/>
        <v>0</v>
      </c>
      <c r="K34" s="44">
        <f t="shared" si="3"/>
        <v>0</v>
      </c>
      <c r="L34" s="1"/>
    </row>
    <row r="35" spans="1:12" ht="12.75">
      <c r="A35" s="8"/>
      <c r="B35" s="45">
        <f t="shared" si="4"/>
        <v>39167</v>
      </c>
      <c r="C35" s="39">
        <f t="shared" si="0"/>
        <v>2</v>
      </c>
      <c r="D35" s="40"/>
      <c r="E35" s="40"/>
      <c r="F35" s="40"/>
      <c r="G35" s="41">
        <f t="shared" si="1"/>
      </c>
      <c r="H35" s="40" t="s">
        <v>17</v>
      </c>
      <c r="I35" s="46">
        <f t="shared" si="2"/>
        <v>0</v>
      </c>
      <c r="J35" s="43">
        <f t="shared" si="5"/>
        <v>0</v>
      </c>
      <c r="K35" s="44">
        <f t="shared" si="3"/>
        <v>0</v>
      </c>
      <c r="L35" s="1"/>
    </row>
    <row r="36" spans="1:12" ht="12.75">
      <c r="A36" s="8"/>
      <c r="B36" s="45">
        <f t="shared" si="4"/>
        <v>39168</v>
      </c>
      <c r="C36" s="39">
        <f t="shared" si="0"/>
        <v>3</v>
      </c>
      <c r="D36" s="40"/>
      <c r="E36" s="40"/>
      <c r="F36" s="40"/>
      <c r="G36" s="41">
        <f t="shared" si="1"/>
      </c>
      <c r="H36" s="40" t="s">
        <v>17</v>
      </c>
      <c r="I36" s="46">
        <f t="shared" si="2"/>
        <v>0</v>
      </c>
      <c r="J36" s="43">
        <f t="shared" si="5"/>
        <v>0</v>
      </c>
      <c r="K36" s="44">
        <f t="shared" si="3"/>
        <v>0</v>
      </c>
      <c r="L36" s="1"/>
    </row>
    <row r="37" spans="1:12" ht="12.75">
      <c r="A37" s="8"/>
      <c r="B37" s="45">
        <f t="shared" si="4"/>
        <v>39169</v>
      </c>
      <c r="C37" s="39">
        <f t="shared" si="0"/>
        <v>4</v>
      </c>
      <c r="D37" s="40"/>
      <c r="E37" s="40"/>
      <c r="F37" s="40"/>
      <c r="G37" s="41">
        <f t="shared" si="1"/>
      </c>
      <c r="H37" s="40" t="s">
        <v>17</v>
      </c>
      <c r="I37" s="46">
        <f t="shared" si="2"/>
        <v>0</v>
      </c>
      <c r="J37" s="43">
        <f t="shared" si="5"/>
        <v>0</v>
      </c>
      <c r="K37" s="44">
        <f t="shared" si="3"/>
        <v>0</v>
      </c>
      <c r="L37" s="1"/>
    </row>
    <row r="38" spans="1:12" ht="12.75">
      <c r="A38" s="8"/>
      <c r="B38" s="45">
        <f t="shared" si="4"/>
        <v>39170</v>
      </c>
      <c r="C38" s="39">
        <f t="shared" si="0"/>
        <v>5</v>
      </c>
      <c r="D38" s="40"/>
      <c r="E38" s="40"/>
      <c r="F38" s="40"/>
      <c r="G38" s="41">
        <f t="shared" si="1"/>
      </c>
      <c r="H38" s="40" t="s">
        <v>17</v>
      </c>
      <c r="I38" s="46">
        <f t="shared" si="2"/>
        <v>0</v>
      </c>
      <c r="J38" s="43">
        <f t="shared" si="5"/>
        <v>0</v>
      </c>
      <c r="K38" s="44">
        <f t="shared" si="3"/>
        <v>0</v>
      </c>
      <c r="L38" s="1"/>
    </row>
    <row r="39" spans="1:12" ht="12.75">
      <c r="A39" s="8"/>
      <c r="B39" s="45">
        <f t="shared" si="4"/>
        <v>39171</v>
      </c>
      <c r="C39" s="39">
        <f t="shared" si="0"/>
        <v>6</v>
      </c>
      <c r="D39" s="40"/>
      <c r="E39" s="40"/>
      <c r="F39" s="40"/>
      <c r="G39" s="41">
        <f t="shared" si="1"/>
      </c>
      <c r="H39" s="40" t="s">
        <v>17</v>
      </c>
      <c r="I39" s="46">
        <f t="shared" si="2"/>
        <v>0</v>
      </c>
      <c r="J39" s="43">
        <f t="shared" si="5"/>
        <v>0</v>
      </c>
      <c r="K39" s="44">
        <f t="shared" si="3"/>
        <v>0</v>
      </c>
      <c r="L39" s="1"/>
    </row>
    <row r="40" spans="1:12" ht="13.5" thickBot="1">
      <c r="A40" s="8"/>
      <c r="B40" s="51">
        <f t="shared" si="4"/>
        <v>39172</v>
      </c>
      <c r="C40" s="52">
        <f t="shared" si="0"/>
        <v>7</v>
      </c>
      <c r="D40" s="53"/>
      <c r="E40" s="53"/>
      <c r="F40" s="53"/>
      <c r="G40" s="54">
        <f t="shared" si="1"/>
      </c>
      <c r="H40" s="53" t="s">
        <v>17</v>
      </c>
      <c r="I40" s="55">
        <f t="shared" si="2"/>
        <v>0</v>
      </c>
      <c r="J40" s="56">
        <f t="shared" si="5"/>
        <v>0</v>
      </c>
      <c r="K40" s="57">
        <f t="shared" si="3"/>
        <v>0</v>
      </c>
      <c r="L40" s="1"/>
    </row>
    <row r="41" spans="1:12" ht="9.75" customHeight="1" thickTop="1">
      <c r="A41" s="8"/>
      <c r="L41" s="1"/>
    </row>
  </sheetData>
  <sheetProtection sheet="1" objects="1" scenarios="1"/>
  <mergeCells count="8">
    <mergeCell ref="E8:G8"/>
    <mergeCell ref="I5:I6"/>
    <mergeCell ref="J5:J6"/>
    <mergeCell ref="K5:K6"/>
    <mergeCell ref="B2:K2"/>
    <mergeCell ref="B1:K1"/>
    <mergeCell ref="C3:D3"/>
    <mergeCell ref="C4:D4"/>
  </mergeCells>
  <conditionalFormatting sqref="E18:F18 B11:K11">
    <cfRule type="expression" priority="1" dxfId="0" stopIfTrue="1">
      <formula>WEEKDAY($B$11)=7</formula>
    </cfRule>
    <cfRule type="expression" priority="2" dxfId="1" stopIfTrue="1">
      <formula>WEEKDAY($B$11)=1</formula>
    </cfRule>
  </conditionalFormatting>
  <conditionalFormatting sqref="B18:D18 G18:K18">
    <cfRule type="expression" priority="3" dxfId="0" stopIfTrue="1">
      <formula>WEEKDAY($B$18)=7</formula>
    </cfRule>
    <cfRule type="expression" priority="4" dxfId="1" stopIfTrue="1">
      <formula>WEEKDAY($B$18)=1</formula>
    </cfRule>
  </conditionalFormatting>
  <conditionalFormatting sqref="B20:K20">
    <cfRule type="expression" priority="5" dxfId="0" stopIfTrue="1">
      <formula>WEEKDAY($B$20)=7</formula>
    </cfRule>
    <cfRule type="expression" priority="6" dxfId="1" stopIfTrue="1">
      <formula>WEEKDAY($B$20)=1</formula>
    </cfRule>
  </conditionalFormatting>
  <conditionalFormatting sqref="B21:K21">
    <cfRule type="expression" priority="7" dxfId="0" stopIfTrue="1">
      <formula>WEEKDAY($B$21)=7</formula>
    </cfRule>
    <cfRule type="expression" priority="8" dxfId="1" stopIfTrue="1">
      <formula>WEEKDAY($B$21)=1</formula>
    </cfRule>
  </conditionalFormatting>
  <conditionalFormatting sqref="B22:K22">
    <cfRule type="expression" priority="9" dxfId="0" stopIfTrue="1">
      <formula>WEEKDAY($B$22)=7</formula>
    </cfRule>
    <cfRule type="expression" priority="10" dxfId="1" stopIfTrue="1">
      <formula>WEEKDAY($B$22)=1</formula>
    </cfRule>
  </conditionalFormatting>
  <conditionalFormatting sqref="B23:K23">
    <cfRule type="expression" priority="11" dxfId="0" stopIfTrue="1">
      <formula>WEEKDAY($B$23)=7</formula>
    </cfRule>
    <cfRule type="expression" priority="12" dxfId="1" stopIfTrue="1">
      <formula>WEEKDAY($B$23)=1</formula>
    </cfRule>
  </conditionalFormatting>
  <conditionalFormatting sqref="B24:K24">
    <cfRule type="expression" priority="13" dxfId="0" stopIfTrue="1">
      <formula>WEEKDAY($B$24)=7</formula>
    </cfRule>
    <cfRule type="expression" priority="14" dxfId="1" stopIfTrue="1">
      <formula>WEEKDAY($B$24)=1</formula>
    </cfRule>
  </conditionalFormatting>
  <conditionalFormatting sqref="B25:K25">
    <cfRule type="expression" priority="15" dxfId="0" stopIfTrue="1">
      <formula>WEEKDAY($B$25)=7</formula>
    </cfRule>
    <cfRule type="expression" priority="16" dxfId="1" stopIfTrue="1">
      <formula>WEEKDAY($B$25)=1</formula>
    </cfRule>
  </conditionalFormatting>
  <conditionalFormatting sqref="B26:K26">
    <cfRule type="expression" priority="17" dxfId="0" stopIfTrue="1">
      <formula>WEEKDAY($B$26)=7</formula>
    </cfRule>
    <cfRule type="expression" priority="18" dxfId="1" stopIfTrue="1">
      <formula>WEEKDAY($B$26)=1</formula>
    </cfRule>
  </conditionalFormatting>
  <conditionalFormatting sqref="B27:K27">
    <cfRule type="expression" priority="19" dxfId="0" stopIfTrue="1">
      <formula>WEEKDAY($B$27)=7</formula>
    </cfRule>
    <cfRule type="expression" priority="20" dxfId="1" stopIfTrue="1">
      <formula>WEEKDAY($B$27)=1</formula>
    </cfRule>
  </conditionalFormatting>
  <conditionalFormatting sqref="B28:K28">
    <cfRule type="expression" priority="21" dxfId="0" stopIfTrue="1">
      <formula>WEEKDAY($B$28)=7</formula>
    </cfRule>
    <cfRule type="expression" priority="22" dxfId="1" stopIfTrue="1">
      <formula>WEEKDAY($B$28)=1</formula>
    </cfRule>
  </conditionalFormatting>
  <conditionalFormatting sqref="B29:K29">
    <cfRule type="expression" priority="23" dxfId="0" stopIfTrue="1">
      <formula>WEEKDAY($B$29)=7</formula>
    </cfRule>
    <cfRule type="expression" priority="24" dxfId="1" stopIfTrue="1">
      <formula>WEEKDAY($B$29)=1</formula>
    </cfRule>
  </conditionalFormatting>
  <conditionalFormatting sqref="B30:K30">
    <cfRule type="expression" priority="25" dxfId="0" stopIfTrue="1">
      <formula>WEEKDAY($B$30)=7</formula>
    </cfRule>
    <cfRule type="expression" priority="26" dxfId="1" stopIfTrue="1">
      <formula>WEEKDAY($B$30)=1</formula>
    </cfRule>
  </conditionalFormatting>
  <conditionalFormatting sqref="B31:K31">
    <cfRule type="expression" priority="27" dxfId="0" stopIfTrue="1">
      <formula>WEEKDAY($B$31)=7</formula>
    </cfRule>
    <cfRule type="expression" priority="28" dxfId="1" stopIfTrue="1">
      <formula>WEEKDAY($B$31)=1</formula>
    </cfRule>
  </conditionalFormatting>
  <conditionalFormatting sqref="B32:K32">
    <cfRule type="expression" priority="29" dxfId="0" stopIfTrue="1">
      <formula>WEEKDAY($B$32)=7</formula>
    </cfRule>
    <cfRule type="expression" priority="30" dxfId="1" stopIfTrue="1">
      <formula>WEEKDAY($B$32)=1</formula>
    </cfRule>
  </conditionalFormatting>
  <conditionalFormatting sqref="B33:K33">
    <cfRule type="expression" priority="31" dxfId="0" stopIfTrue="1">
      <formula>WEEKDAY($B$33)=7</formula>
    </cfRule>
    <cfRule type="expression" priority="32" dxfId="1" stopIfTrue="1">
      <formula>WEEKDAY($B$33)=1</formula>
    </cfRule>
  </conditionalFormatting>
  <conditionalFormatting sqref="B34:K34">
    <cfRule type="expression" priority="33" dxfId="0" stopIfTrue="1">
      <formula>WEEKDAY($B$34)=7</formula>
    </cfRule>
    <cfRule type="expression" priority="34" dxfId="1" stopIfTrue="1">
      <formula>WEEKDAY($B$34)=1</formula>
    </cfRule>
  </conditionalFormatting>
  <conditionalFormatting sqref="B35:K35">
    <cfRule type="expression" priority="35" dxfId="0" stopIfTrue="1">
      <formula>WEEKDAY($B$35)=7</formula>
    </cfRule>
    <cfRule type="expression" priority="36" dxfId="1" stopIfTrue="1">
      <formula>WEEKDAY($B$35)=1</formula>
    </cfRule>
  </conditionalFormatting>
  <conditionalFormatting sqref="B36:K36">
    <cfRule type="expression" priority="37" dxfId="0" stopIfTrue="1">
      <formula>WEEKDAY($B$36)=7</formula>
    </cfRule>
    <cfRule type="expression" priority="38" dxfId="1" stopIfTrue="1">
      <formula>WEEKDAY($B$36)=1</formula>
    </cfRule>
  </conditionalFormatting>
  <conditionalFormatting sqref="B37:K37">
    <cfRule type="expression" priority="39" dxfId="0" stopIfTrue="1">
      <formula>WEEKDAY($B$37)=7</formula>
    </cfRule>
    <cfRule type="expression" priority="40" dxfId="1" stopIfTrue="1">
      <formula>WEEKDAY($B$37)=1</formula>
    </cfRule>
  </conditionalFormatting>
  <conditionalFormatting sqref="B38:K38">
    <cfRule type="expression" priority="41" dxfId="0" stopIfTrue="1">
      <formula>WEEKDAY($B$38)=7</formula>
    </cfRule>
    <cfRule type="expression" priority="42" dxfId="1" stopIfTrue="1">
      <formula>WEEKDAY($B$38)=1</formula>
    </cfRule>
  </conditionalFormatting>
  <conditionalFormatting sqref="B39:K39">
    <cfRule type="expression" priority="43" dxfId="0" stopIfTrue="1">
      <formula>WEEKDAY($B$39)=7</formula>
    </cfRule>
    <cfRule type="expression" priority="44" dxfId="1" stopIfTrue="1">
      <formula>WEEKDAY($B$39)=1</formula>
    </cfRule>
  </conditionalFormatting>
  <conditionalFormatting sqref="B40:K40">
    <cfRule type="expression" priority="45" dxfId="0" stopIfTrue="1">
      <formula>WEEKDAY($B$40)=7</formula>
    </cfRule>
    <cfRule type="expression" priority="46" dxfId="1" stopIfTrue="1">
      <formula>WEEKDAY($B$40)=1</formula>
    </cfRule>
  </conditionalFormatting>
  <conditionalFormatting sqref="C10:K10">
    <cfRule type="expression" priority="47" dxfId="0" stopIfTrue="1">
      <formula>WEEKDAY($B$10)=7</formula>
    </cfRule>
    <cfRule type="expression" priority="48" dxfId="1" stopIfTrue="1">
      <formula>WEEKDAY($B$10)=1</formula>
    </cfRule>
  </conditionalFormatting>
  <conditionalFormatting sqref="B12:K12">
    <cfRule type="expression" priority="49" dxfId="0" stopIfTrue="1">
      <formula>WEEKDAY($B$12)=7</formula>
    </cfRule>
    <cfRule type="expression" priority="50" dxfId="1" stopIfTrue="1">
      <formula>WEEKDAY($B$12)=1</formula>
    </cfRule>
  </conditionalFormatting>
  <conditionalFormatting sqref="B13:K13">
    <cfRule type="expression" priority="51" dxfId="0" stopIfTrue="1">
      <formula>WEEKDAY($B$13)=7</formula>
    </cfRule>
    <cfRule type="expression" priority="52" dxfId="1" stopIfTrue="1">
      <formula>WEEKDAY($B$13)=1</formula>
    </cfRule>
  </conditionalFormatting>
  <conditionalFormatting sqref="B14:K14">
    <cfRule type="expression" priority="53" dxfId="0" stopIfTrue="1">
      <formula>WEEKDAY($B$14)=7</formula>
    </cfRule>
    <cfRule type="expression" priority="54" dxfId="1" stopIfTrue="1">
      <formula>WEEKDAY($B$14)=1</formula>
    </cfRule>
  </conditionalFormatting>
  <conditionalFormatting sqref="B15:K15">
    <cfRule type="expression" priority="55" dxfId="0" stopIfTrue="1">
      <formula>WEEKDAY($B$15)=7</formula>
    </cfRule>
    <cfRule type="expression" priority="56" dxfId="1" stopIfTrue="1">
      <formula>WEEKDAY($B$15)=1</formula>
    </cfRule>
  </conditionalFormatting>
  <conditionalFormatting sqref="B16:K16">
    <cfRule type="expression" priority="57" dxfId="0" stopIfTrue="1">
      <formula>WEEKDAY($B$16)=7</formula>
    </cfRule>
    <cfRule type="expression" priority="58" dxfId="1" stopIfTrue="1">
      <formula>WEEKDAY($B$16)=1</formula>
    </cfRule>
  </conditionalFormatting>
  <conditionalFormatting sqref="B17:K17">
    <cfRule type="expression" priority="59" dxfId="0" stopIfTrue="1">
      <formula>WEEKDAY($B$17)=7</formula>
    </cfRule>
    <cfRule type="expression" priority="60" dxfId="1" stopIfTrue="1">
      <formula>WEEKDAY($B$17)=1</formula>
    </cfRule>
  </conditionalFormatting>
  <conditionalFormatting sqref="B19:K19">
    <cfRule type="expression" priority="61" dxfId="0" stopIfTrue="1">
      <formula>WEEKDAY($B$19)=7</formula>
    </cfRule>
    <cfRule type="expression" priority="62" dxfId="1" stopIfTrue="1">
      <formula>WEEKDAY($B$19)=1</formula>
    </cfRule>
  </conditionalFormatting>
  <printOptions/>
  <pageMargins left="0.34" right="0.26" top="0.47" bottom="1" header="0.4921259845" footer="0.4921259845"/>
  <pageSetup horizontalDpi="180" verticalDpi="18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13"/>
  <dimension ref="A1:M39"/>
  <sheetViews>
    <sheetView showGridLines="0" showZeros="0" workbookViewId="0" topLeftCell="A1">
      <pane ySplit="9" topLeftCell="BM10" activePane="bottomLeft" state="frozen"/>
      <selection pane="topLeft" activeCell="A1" sqref="A1"/>
      <selection pane="bottomLeft" activeCell="D11" sqref="D11"/>
    </sheetView>
  </sheetViews>
  <sheetFormatPr defaultColWidth="11.421875" defaultRowHeight="12.75"/>
  <cols>
    <col min="1" max="1" width="1.7109375" style="61" customWidth="1"/>
    <col min="2" max="2" width="13.00390625" style="58" customWidth="1"/>
    <col min="3" max="3" width="9.8515625" style="59" customWidth="1"/>
    <col min="4" max="4" width="10.7109375" style="60" customWidth="1"/>
    <col min="5" max="7" width="6.28125" style="60" customWidth="1"/>
    <col min="8" max="8" width="10.7109375" style="60" customWidth="1"/>
    <col min="9" max="9" width="12.57421875" style="60" customWidth="1"/>
    <col min="10" max="11" width="10.7109375" style="60" customWidth="1"/>
    <col min="12" max="12" width="1.7109375" style="7" customWidth="1"/>
    <col min="13" max="13" width="11.421875" style="2" customWidth="1"/>
    <col min="14" max="16384" width="11.421875" style="3" customWidth="1"/>
  </cols>
  <sheetData>
    <row r="1" spans="1:12" ht="12.75">
      <c r="A1" s="8"/>
      <c r="B1" s="80"/>
      <c r="C1" s="80"/>
      <c r="D1" s="80"/>
      <c r="E1" s="80"/>
      <c r="F1" s="80"/>
      <c r="G1" s="80"/>
      <c r="H1" s="80"/>
      <c r="I1" s="80"/>
      <c r="J1" s="80"/>
      <c r="K1" s="80"/>
      <c r="L1" s="1"/>
    </row>
    <row r="2" spans="1:12" ht="31.5" customHeight="1">
      <c r="A2" s="9"/>
      <c r="B2" s="79" t="s">
        <v>0</v>
      </c>
      <c r="C2" s="79"/>
      <c r="D2" s="79"/>
      <c r="E2" s="79"/>
      <c r="F2" s="79"/>
      <c r="G2" s="79"/>
      <c r="H2" s="79"/>
      <c r="I2" s="79"/>
      <c r="J2" s="79"/>
      <c r="K2" s="79"/>
      <c r="L2" s="1"/>
    </row>
    <row r="3" spans="1:12" ht="15.75" customHeight="1">
      <c r="A3" s="9"/>
      <c r="B3" s="68" t="s">
        <v>19</v>
      </c>
      <c r="C3" s="81" t="str">
        <f>Stammdaten!B8</f>
        <v>Max Mustermann</v>
      </c>
      <c r="D3" s="82"/>
      <c r="E3" s="10"/>
      <c r="F3" s="10"/>
      <c r="G3" s="10"/>
      <c r="H3" s="10"/>
      <c r="I3" s="10"/>
      <c r="J3" s="10"/>
      <c r="K3" s="10"/>
      <c r="L3" s="1"/>
    </row>
    <row r="4" spans="1:12" ht="12.75" customHeight="1" thickBot="1">
      <c r="A4" s="9"/>
      <c r="B4" s="68" t="s">
        <v>21</v>
      </c>
      <c r="C4" s="83">
        <f>Stammdaten!B10</f>
        <v>999999</v>
      </c>
      <c r="D4" s="84"/>
      <c r="E4" s="12"/>
      <c r="F4" s="12"/>
      <c r="G4" s="12"/>
      <c r="H4" s="12"/>
      <c r="I4" s="13"/>
      <c r="J4" s="13"/>
      <c r="K4" s="13"/>
      <c r="L4" s="1"/>
    </row>
    <row r="5" spans="1:12" ht="12.75" customHeight="1" thickBot="1" thickTop="1">
      <c r="A5" s="9"/>
      <c r="D5" s="15"/>
      <c r="E5" s="12"/>
      <c r="F5" s="11" t="s">
        <v>1</v>
      </c>
      <c r="G5" s="66">
        <v>8</v>
      </c>
      <c r="H5" s="12"/>
      <c r="I5" s="78" t="s">
        <v>2</v>
      </c>
      <c r="J5" s="78" t="s">
        <v>3</v>
      </c>
      <c r="K5" s="78" t="s">
        <v>4</v>
      </c>
      <c r="L5" s="1"/>
    </row>
    <row r="6" spans="1:12" ht="12.75" customHeight="1" thickBot="1" thickTop="1">
      <c r="A6" s="9"/>
      <c r="B6" s="14"/>
      <c r="C6" s="14"/>
      <c r="D6" s="14"/>
      <c r="E6" s="12"/>
      <c r="F6" s="12"/>
      <c r="G6" s="12"/>
      <c r="H6" s="12"/>
      <c r="I6" s="78"/>
      <c r="J6" s="78"/>
      <c r="K6" s="78"/>
      <c r="L6" s="1"/>
    </row>
    <row r="7" spans="1:12" ht="3.75" customHeight="1" thickBot="1" thickTop="1">
      <c r="A7" s="9"/>
      <c r="B7" s="14"/>
      <c r="C7" s="14"/>
      <c r="D7" s="14"/>
      <c r="E7" s="12"/>
      <c r="F7" s="12"/>
      <c r="G7" s="12"/>
      <c r="H7" s="12"/>
      <c r="I7" s="16"/>
      <c r="J7" s="17"/>
      <c r="K7" s="17"/>
      <c r="L7" s="1"/>
    </row>
    <row r="8" spans="1:12" ht="16.5" customHeight="1" thickTop="1">
      <c r="A8" s="18"/>
      <c r="B8" s="19" t="s">
        <v>5</v>
      </c>
      <c r="C8" s="20">
        <f>B10</f>
        <v>39173</v>
      </c>
      <c r="D8" s="21" t="s">
        <v>6</v>
      </c>
      <c r="E8" s="75" t="s">
        <v>7</v>
      </c>
      <c r="F8" s="76"/>
      <c r="G8" s="77"/>
      <c r="H8" s="22" t="s">
        <v>8</v>
      </c>
      <c r="I8" s="23">
        <f>SUM(I10:I38)</f>
        <v>0</v>
      </c>
      <c r="J8" s="24">
        <f>SUM(J10:J38)</f>
        <v>0</v>
      </c>
      <c r="K8" s="25">
        <f>SUM(K10:K38)</f>
        <v>0</v>
      </c>
      <c r="L8" s="1"/>
    </row>
    <row r="9" spans="1:12" ht="16.5" customHeight="1" thickBot="1">
      <c r="A9" s="8"/>
      <c r="B9" s="26" t="s">
        <v>9</v>
      </c>
      <c r="C9" s="27" t="s">
        <v>10</v>
      </c>
      <c r="D9" s="28" t="s">
        <v>11</v>
      </c>
      <c r="E9" s="28" t="s">
        <v>12</v>
      </c>
      <c r="F9" s="28" t="s">
        <v>13</v>
      </c>
      <c r="G9" s="28" t="s">
        <v>14</v>
      </c>
      <c r="H9" s="28" t="s">
        <v>11</v>
      </c>
      <c r="I9" s="29" t="s">
        <v>15</v>
      </c>
      <c r="J9" s="28" t="s">
        <v>16</v>
      </c>
      <c r="K9" s="30" t="s">
        <v>15</v>
      </c>
      <c r="L9" s="1"/>
    </row>
    <row r="10" spans="1:13" s="6" customFormat="1" ht="14.25" thickBot="1" thickTop="1">
      <c r="A10" s="8"/>
      <c r="B10" s="31">
        <v>39173</v>
      </c>
      <c r="C10" s="32">
        <f aca="true" t="shared" si="0" ref="C10:C38">WEEKDAY(B10)</f>
        <v>1</v>
      </c>
      <c r="D10" s="33"/>
      <c r="E10" s="33"/>
      <c r="F10" s="33"/>
      <c r="G10" s="34">
        <f aca="true" t="shared" si="1" ref="G10:G38">IF(F10&gt;0,AND(E10&gt;0)*SUM($F10-$E10),"")</f>
      </c>
      <c r="H10" s="33"/>
      <c r="I10" s="35">
        <f aca="true" t="shared" si="2" ref="I10:I38">IF(D10&gt;0,$G$5/24,0)</f>
        <v>0</v>
      </c>
      <c r="J10" s="36">
        <f>IF($D10=0,0,IF(I10=0,0,IF($K10&gt;$I10,$K10-$I10,0)))</f>
        <v>0</v>
      </c>
      <c r="K10" s="37">
        <f aca="true" t="shared" si="3" ref="K10:K38">IF($D10=0,0,IF($H10=0,0,H10-D10-(F10-E10)))</f>
        <v>0</v>
      </c>
      <c r="L10" s="4"/>
      <c r="M10" s="5"/>
    </row>
    <row r="11" spans="1:12" ht="13.5" thickTop="1">
      <c r="A11" s="8"/>
      <c r="B11" s="38">
        <f aca="true" t="shared" si="4" ref="B11:B38">B10+1</f>
        <v>39174</v>
      </c>
      <c r="C11" s="39">
        <f t="shared" si="0"/>
        <v>2</v>
      </c>
      <c r="D11" s="40"/>
      <c r="E11" s="40"/>
      <c r="F11" s="40"/>
      <c r="G11" s="41">
        <f t="shared" si="1"/>
      </c>
      <c r="H11" s="40"/>
      <c r="I11" s="42">
        <f t="shared" si="2"/>
        <v>0</v>
      </c>
      <c r="J11" s="43">
        <f>IF($D11=0,0,IF(I11=0,0,IF($K11&gt;$I11,$K11-$I11,0)))</f>
        <v>0</v>
      </c>
      <c r="K11" s="44">
        <f t="shared" si="3"/>
        <v>0</v>
      </c>
      <c r="L11" s="1"/>
    </row>
    <row r="12" spans="1:12" ht="12.75">
      <c r="A12" s="8"/>
      <c r="B12" s="45">
        <f t="shared" si="4"/>
        <v>39175</v>
      </c>
      <c r="C12" s="39">
        <f t="shared" si="0"/>
        <v>3</v>
      </c>
      <c r="D12" s="40"/>
      <c r="E12" s="40"/>
      <c r="F12" s="40"/>
      <c r="G12" s="41">
        <f t="shared" si="1"/>
      </c>
      <c r="H12" s="40"/>
      <c r="I12" s="42">
        <f t="shared" si="2"/>
        <v>0</v>
      </c>
      <c r="J12" s="43"/>
      <c r="K12" s="44">
        <f t="shared" si="3"/>
        <v>0</v>
      </c>
      <c r="L12" s="1"/>
    </row>
    <row r="13" spans="1:12" ht="12.75">
      <c r="A13" s="8"/>
      <c r="B13" s="45">
        <f t="shared" si="4"/>
        <v>39176</v>
      </c>
      <c r="C13" s="39">
        <f t="shared" si="0"/>
        <v>4</v>
      </c>
      <c r="D13" s="40"/>
      <c r="E13" s="40"/>
      <c r="F13" s="40"/>
      <c r="G13" s="41">
        <f t="shared" si="1"/>
      </c>
      <c r="H13" s="40"/>
      <c r="I13" s="42">
        <f t="shared" si="2"/>
        <v>0</v>
      </c>
      <c r="J13" s="43">
        <f aca="true" t="shared" si="5" ref="J13:J38">IF($D13=0,0,IF(I13=0,0,IF($K13&gt;$I13,$K13-$I13,0)))</f>
        <v>0</v>
      </c>
      <c r="K13" s="44">
        <f t="shared" si="3"/>
        <v>0</v>
      </c>
      <c r="L13" s="1"/>
    </row>
    <row r="14" spans="1:12" ht="12.75">
      <c r="A14" s="8"/>
      <c r="B14" s="45">
        <f t="shared" si="4"/>
        <v>39177</v>
      </c>
      <c r="C14" s="39">
        <f t="shared" si="0"/>
        <v>5</v>
      </c>
      <c r="D14" s="40"/>
      <c r="E14" s="40"/>
      <c r="F14" s="40"/>
      <c r="G14" s="41">
        <f t="shared" si="1"/>
      </c>
      <c r="H14" s="40"/>
      <c r="I14" s="46">
        <f t="shared" si="2"/>
        <v>0</v>
      </c>
      <c r="J14" s="43">
        <f t="shared" si="5"/>
        <v>0</v>
      </c>
      <c r="K14" s="44">
        <f t="shared" si="3"/>
        <v>0</v>
      </c>
      <c r="L14" s="1"/>
    </row>
    <row r="15" spans="1:12" ht="12.75">
      <c r="A15" s="8"/>
      <c r="B15" s="45">
        <f t="shared" si="4"/>
        <v>39178</v>
      </c>
      <c r="C15" s="39">
        <f t="shared" si="0"/>
        <v>6</v>
      </c>
      <c r="D15" s="40"/>
      <c r="E15" s="40"/>
      <c r="F15" s="40"/>
      <c r="G15" s="41">
        <f t="shared" si="1"/>
      </c>
      <c r="H15" s="40"/>
      <c r="I15" s="46">
        <f t="shared" si="2"/>
        <v>0</v>
      </c>
      <c r="J15" s="43">
        <f t="shared" si="5"/>
        <v>0</v>
      </c>
      <c r="K15" s="44">
        <f t="shared" si="3"/>
        <v>0</v>
      </c>
      <c r="L15" s="1"/>
    </row>
    <row r="16" spans="1:12" ht="12.75">
      <c r="A16" s="8"/>
      <c r="B16" s="45">
        <f t="shared" si="4"/>
        <v>39179</v>
      </c>
      <c r="C16" s="39">
        <f t="shared" si="0"/>
        <v>7</v>
      </c>
      <c r="D16" s="40"/>
      <c r="E16" s="40"/>
      <c r="F16" s="40"/>
      <c r="G16" s="41">
        <f t="shared" si="1"/>
      </c>
      <c r="H16" s="40"/>
      <c r="I16" s="46">
        <f t="shared" si="2"/>
        <v>0</v>
      </c>
      <c r="J16" s="43">
        <f t="shared" si="5"/>
        <v>0</v>
      </c>
      <c r="K16" s="44">
        <f t="shared" si="3"/>
        <v>0</v>
      </c>
      <c r="L16" s="1"/>
    </row>
    <row r="17" spans="1:12" ht="12.75">
      <c r="A17" s="47"/>
      <c r="B17" s="45">
        <f t="shared" si="4"/>
        <v>39180</v>
      </c>
      <c r="C17" s="39">
        <f t="shared" si="0"/>
        <v>1</v>
      </c>
      <c r="D17" s="40"/>
      <c r="E17" s="40"/>
      <c r="F17" s="40"/>
      <c r="G17" s="41">
        <f t="shared" si="1"/>
      </c>
      <c r="H17" s="40"/>
      <c r="I17" s="46">
        <f t="shared" si="2"/>
        <v>0</v>
      </c>
      <c r="J17" s="43">
        <f t="shared" si="5"/>
        <v>0</v>
      </c>
      <c r="K17" s="44">
        <f t="shared" si="3"/>
        <v>0</v>
      </c>
      <c r="L17" s="1"/>
    </row>
    <row r="18" spans="1:12" ht="12.75">
      <c r="A18" s="47"/>
      <c r="B18" s="45">
        <f t="shared" si="4"/>
        <v>39181</v>
      </c>
      <c r="C18" s="39">
        <f t="shared" si="0"/>
        <v>2</v>
      </c>
      <c r="D18" s="40"/>
      <c r="E18" s="40"/>
      <c r="F18" s="40"/>
      <c r="G18" s="41">
        <f t="shared" si="1"/>
      </c>
      <c r="H18" s="40"/>
      <c r="I18" s="46">
        <f t="shared" si="2"/>
        <v>0</v>
      </c>
      <c r="J18" s="43">
        <f t="shared" si="5"/>
        <v>0</v>
      </c>
      <c r="K18" s="44">
        <f t="shared" si="3"/>
        <v>0</v>
      </c>
      <c r="L18" s="1"/>
    </row>
    <row r="19" spans="1:12" ht="12.75">
      <c r="A19" s="48"/>
      <c r="B19" s="45">
        <f t="shared" si="4"/>
        <v>39182</v>
      </c>
      <c r="C19" s="39">
        <f t="shared" si="0"/>
        <v>3</v>
      </c>
      <c r="D19" s="40"/>
      <c r="E19" s="40"/>
      <c r="F19" s="40"/>
      <c r="G19" s="41">
        <f t="shared" si="1"/>
      </c>
      <c r="H19" s="40"/>
      <c r="I19" s="46">
        <f t="shared" si="2"/>
        <v>0</v>
      </c>
      <c r="J19" s="43">
        <f t="shared" si="5"/>
        <v>0</v>
      </c>
      <c r="K19" s="44">
        <f t="shared" si="3"/>
        <v>0</v>
      </c>
      <c r="L19" s="1"/>
    </row>
    <row r="20" spans="1:12" ht="12.75">
      <c r="A20" s="49"/>
      <c r="B20" s="45">
        <f t="shared" si="4"/>
        <v>39183</v>
      </c>
      <c r="C20" s="39">
        <f t="shared" si="0"/>
        <v>4</v>
      </c>
      <c r="D20" s="40"/>
      <c r="E20" s="40"/>
      <c r="F20" s="40"/>
      <c r="G20" s="41">
        <f t="shared" si="1"/>
      </c>
      <c r="H20" s="40"/>
      <c r="I20" s="46">
        <f t="shared" si="2"/>
        <v>0</v>
      </c>
      <c r="J20" s="43">
        <f t="shared" si="5"/>
        <v>0</v>
      </c>
      <c r="K20" s="44">
        <f t="shared" si="3"/>
        <v>0</v>
      </c>
      <c r="L20" s="1"/>
    </row>
    <row r="21" spans="1:12" ht="12.75">
      <c r="A21" s="48"/>
      <c r="B21" s="45">
        <f t="shared" si="4"/>
        <v>39184</v>
      </c>
      <c r="C21" s="39">
        <f t="shared" si="0"/>
        <v>5</v>
      </c>
      <c r="D21" s="40"/>
      <c r="E21" s="40"/>
      <c r="F21" s="40"/>
      <c r="G21" s="41">
        <f t="shared" si="1"/>
      </c>
      <c r="H21" s="40"/>
      <c r="I21" s="46">
        <f t="shared" si="2"/>
        <v>0</v>
      </c>
      <c r="J21" s="43">
        <f t="shared" si="5"/>
        <v>0</v>
      </c>
      <c r="K21" s="44">
        <f t="shared" si="3"/>
        <v>0</v>
      </c>
      <c r="L21" s="1"/>
    </row>
    <row r="22" spans="1:12" ht="12.75">
      <c r="A22" s="50"/>
      <c r="B22" s="45">
        <f t="shared" si="4"/>
        <v>39185</v>
      </c>
      <c r="C22" s="39">
        <f t="shared" si="0"/>
        <v>6</v>
      </c>
      <c r="D22" s="40"/>
      <c r="E22" s="40"/>
      <c r="F22" s="40"/>
      <c r="G22" s="41">
        <f t="shared" si="1"/>
      </c>
      <c r="H22" s="40"/>
      <c r="I22" s="46">
        <f t="shared" si="2"/>
        <v>0</v>
      </c>
      <c r="J22" s="43">
        <f t="shared" si="5"/>
        <v>0</v>
      </c>
      <c r="K22" s="44">
        <f t="shared" si="3"/>
        <v>0</v>
      </c>
      <c r="L22" s="1"/>
    </row>
    <row r="23" spans="1:12" ht="12.75">
      <c r="A23" s="48"/>
      <c r="B23" s="45">
        <f t="shared" si="4"/>
        <v>39186</v>
      </c>
      <c r="C23" s="39">
        <f t="shared" si="0"/>
        <v>7</v>
      </c>
      <c r="D23" s="40"/>
      <c r="E23" s="40"/>
      <c r="F23" s="40"/>
      <c r="G23" s="41">
        <f t="shared" si="1"/>
      </c>
      <c r="H23" s="40"/>
      <c r="I23" s="46">
        <f t="shared" si="2"/>
        <v>0</v>
      </c>
      <c r="J23" s="43">
        <f t="shared" si="5"/>
        <v>0</v>
      </c>
      <c r="K23" s="44">
        <f t="shared" si="3"/>
        <v>0</v>
      </c>
      <c r="L23" s="1"/>
    </row>
    <row r="24" spans="1:12" ht="12.75">
      <c r="A24" s="50"/>
      <c r="B24" s="45">
        <f t="shared" si="4"/>
        <v>39187</v>
      </c>
      <c r="C24" s="39">
        <f t="shared" si="0"/>
        <v>1</v>
      </c>
      <c r="D24" s="40"/>
      <c r="E24" s="40"/>
      <c r="F24" s="40"/>
      <c r="G24" s="41">
        <f t="shared" si="1"/>
      </c>
      <c r="H24" s="40" t="s">
        <v>17</v>
      </c>
      <c r="I24" s="46">
        <f t="shared" si="2"/>
        <v>0</v>
      </c>
      <c r="J24" s="43">
        <f t="shared" si="5"/>
        <v>0</v>
      </c>
      <c r="K24" s="44">
        <f t="shared" si="3"/>
        <v>0</v>
      </c>
      <c r="L24" s="1"/>
    </row>
    <row r="25" spans="1:12" ht="12.75">
      <c r="A25" s="50"/>
      <c r="B25" s="45">
        <f t="shared" si="4"/>
        <v>39188</v>
      </c>
      <c r="C25" s="39">
        <f t="shared" si="0"/>
        <v>2</v>
      </c>
      <c r="D25" s="40"/>
      <c r="E25" s="40"/>
      <c r="F25" s="40"/>
      <c r="G25" s="41">
        <f t="shared" si="1"/>
      </c>
      <c r="H25" s="40" t="s">
        <v>17</v>
      </c>
      <c r="I25" s="46">
        <f t="shared" si="2"/>
        <v>0</v>
      </c>
      <c r="J25" s="43">
        <f t="shared" si="5"/>
        <v>0</v>
      </c>
      <c r="K25" s="44">
        <f t="shared" si="3"/>
        <v>0</v>
      </c>
      <c r="L25" s="1"/>
    </row>
    <row r="26" spans="1:12" ht="12.75">
      <c r="A26" s="8"/>
      <c r="B26" s="45">
        <f t="shared" si="4"/>
        <v>39189</v>
      </c>
      <c r="C26" s="39">
        <f t="shared" si="0"/>
        <v>3</v>
      </c>
      <c r="D26" s="40"/>
      <c r="E26" s="40"/>
      <c r="F26" s="40"/>
      <c r="G26" s="41">
        <f t="shared" si="1"/>
      </c>
      <c r="H26" s="40" t="s">
        <v>17</v>
      </c>
      <c r="I26" s="46">
        <f t="shared" si="2"/>
        <v>0</v>
      </c>
      <c r="J26" s="43">
        <f t="shared" si="5"/>
        <v>0</v>
      </c>
      <c r="K26" s="44">
        <f t="shared" si="3"/>
        <v>0</v>
      </c>
      <c r="L26" s="1"/>
    </row>
    <row r="27" spans="1:12" ht="12.75">
      <c r="A27" s="8"/>
      <c r="B27" s="45">
        <f t="shared" si="4"/>
        <v>39190</v>
      </c>
      <c r="C27" s="39">
        <f t="shared" si="0"/>
        <v>4</v>
      </c>
      <c r="D27" s="40"/>
      <c r="E27" s="40"/>
      <c r="F27" s="40"/>
      <c r="G27" s="41">
        <f t="shared" si="1"/>
      </c>
      <c r="H27" s="40" t="s">
        <v>17</v>
      </c>
      <c r="I27" s="46">
        <f t="shared" si="2"/>
        <v>0</v>
      </c>
      <c r="J27" s="43">
        <f t="shared" si="5"/>
        <v>0</v>
      </c>
      <c r="K27" s="44">
        <f t="shared" si="3"/>
        <v>0</v>
      </c>
      <c r="L27" s="1"/>
    </row>
    <row r="28" spans="1:12" ht="12.75">
      <c r="A28" s="8"/>
      <c r="B28" s="45">
        <f t="shared" si="4"/>
        <v>39191</v>
      </c>
      <c r="C28" s="39">
        <f t="shared" si="0"/>
        <v>5</v>
      </c>
      <c r="D28" s="40"/>
      <c r="E28" s="40"/>
      <c r="F28" s="40"/>
      <c r="G28" s="41">
        <f t="shared" si="1"/>
      </c>
      <c r="H28" s="40" t="s">
        <v>17</v>
      </c>
      <c r="I28" s="46">
        <f t="shared" si="2"/>
        <v>0</v>
      </c>
      <c r="J28" s="43">
        <f t="shared" si="5"/>
        <v>0</v>
      </c>
      <c r="K28" s="44">
        <f t="shared" si="3"/>
        <v>0</v>
      </c>
      <c r="L28" s="1"/>
    </row>
    <row r="29" spans="1:12" ht="12.75">
      <c r="A29" s="8"/>
      <c r="B29" s="45">
        <f t="shared" si="4"/>
        <v>39192</v>
      </c>
      <c r="C29" s="39">
        <f t="shared" si="0"/>
        <v>6</v>
      </c>
      <c r="D29" s="40"/>
      <c r="E29" s="40"/>
      <c r="F29" s="40"/>
      <c r="G29" s="41">
        <f t="shared" si="1"/>
      </c>
      <c r="H29" s="40" t="s">
        <v>17</v>
      </c>
      <c r="I29" s="46">
        <f t="shared" si="2"/>
        <v>0</v>
      </c>
      <c r="J29" s="43">
        <f t="shared" si="5"/>
        <v>0</v>
      </c>
      <c r="K29" s="44">
        <f t="shared" si="3"/>
        <v>0</v>
      </c>
      <c r="L29" s="1"/>
    </row>
    <row r="30" spans="1:12" ht="12.75">
      <c r="A30" s="8"/>
      <c r="B30" s="45">
        <f t="shared" si="4"/>
        <v>39193</v>
      </c>
      <c r="C30" s="39">
        <f t="shared" si="0"/>
        <v>7</v>
      </c>
      <c r="D30" s="40"/>
      <c r="E30" s="40"/>
      <c r="F30" s="40"/>
      <c r="G30" s="41">
        <f t="shared" si="1"/>
      </c>
      <c r="H30" s="40" t="s">
        <v>17</v>
      </c>
      <c r="I30" s="46">
        <f t="shared" si="2"/>
        <v>0</v>
      </c>
      <c r="J30" s="43">
        <f t="shared" si="5"/>
        <v>0</v>
      </c>
      <c r="K30" s="44">
        <f t="shared" si="3"/>
        <v>0</v>
      </c>
      <c r="L30" s="1"/>
    </row>
    <row r="31" spans="1:12" ht="12.75">
      <c r="A31" s="8"/>
      <c r="B31" s="45">
        <f t="shared" si="4"/>
        <v>39194</v>
      </c>
      <c r="C31" s="39">
        <f t="shared" si="0"/>
        <v>1</v>
      </c>
      <c r="D31" s="40"/>
      <c r="E31" s="40"/>
      <c r="F31" s="40"/>
      <c r="G31" s="41">
        <f t="shared" si="1"/>
      </c>
      <c r="H31" s="40" t="s">
        <v>17</v>
      </c>
      <c r="I31" s="46">
        <f t="shared" si="2"/>
        <v>0</v>
      </c>
      <c r="J31" s="43">
        <f t="shared" si="5"/>
        <v>0</v>
      </c>
      <c r="K31" s="44">
        <f t="shared" si="3"/>
        <v>0</v>
      </c>
      <c r="L31" s="1"/>
    </row>
    <row r="32" spans="1:12" ht="12.75">
      <c r="A32" s="8"/>
      <c r="B32" s="45">
        <f t="shared" si="4"/>
        <v>39195</v>
      </c>
      <c r="C32" s="39">
        <f t="shared" si="0"/>
        <v>2</v>
      </c>
      <c r="D32" s="40"/>
      <c r="E32" s="40"/>
      <c r="F32" s="40"/>
      <c r="G32" s="41">
        <f t="shared" si="1"/>
      </c>
      <c r="H32" s="40" t="s">
        <v>17</v>
      </c>
      <c r="I32" s="46">
        <f t="shared" si="2"/>
        <v>0</v>
      </c>
      <c r="J32" s="43">
        <f t="shared" si="5"/>
        <v>0</v>
      </c>
      <c r="K32" s="44">
        <f t="shared" si="3"/>
        <v>0</v>
      </c>
      <c r="L32" s="1"/>
    </row>
    <row r="33" spans="1:12" ht="12.75">
      <c r="A33" s="8"/>
      <c r="B33" s="45">
        <f t="shared" si="4"/>
        <v>39196</v>
      </c>
      <c r="C33" s="39">
        <f t="shared" si="0"/>
        <v>3</v>
      </c>
      <c r="D33" s="40"/>
      <c r="E33" s="40"/>
      <c r="F33" s="40"/>
      <c r="G33" s="41">
        <f t="shared" si="1"/>
      </c>
      <c r="H33" s="40" t="s">
        <v>17</v>
      </c>
      <c r="I33" s="46">
        <f t="shared" si="2"/>
        <v>0</v>
      </c>
      <c r="J33" s="43">
        <f t="shared" si="5"/>
        <v>0</v>
      </c>
      <c r="K33" s="44">
        <f t="shared" si="3"/>
        <v>0</v>
      </c>
      <c r="L33" s="1"/>
    </row>
    <row r="34" spans="1:12" ht="12.75">
      <c r="A34" s="8"/>
      <c r="B34" s="45">
        <f t="shared" si="4"/>
        <v>39197</v>
      </c>
      <c r="C34" s="39">
        <f t="shared" si="0"/>
        <v>4</v>
      </c>
      <c r="D34" s="40"/>
      <c r="E34" s="40"/>
      <c r="F34" s="40"/>
      <c r="G34" s="41">
        <f t="shared" si="1"/>
      </c>
      <c r="H34" s="40" t="s">
        <v>17</v>
      </c>
      <c r="I34" s="46">
        <f t="shared" si="2"/>
        <v>0</v>
      </c>
      <c r="J34" s="43">
        <f t="shared" si="5"/>
        <v>0</v>
      </c>
      <c r="K34" s="44">
        <f t="shared" si="3"/>
        <v>0</v>
      </c>
      <c r="L34" s="1"/>
    </row>
    <row r="35" spans="1:12" ht="12.75">
      <c r="A35" s="8"/>
      <c r="B35" s="45">
        <f t="shared" si="4"/>
        <v>39198</v>
      </c>
      <c r="C35" s="39">
        <f t="shared" si="0"/>
        <v>5</v>
      </c>
      <c r="D35" s="40"/>
      <c r="E35" s="40"/>
      <c r="F35" s="40"/>
      <c r="G35" s="41">
        <f t="shared" si="1"/>
      </c>
      <c r="H35" s="40" t="s">
        <v>17</v>
      </c>
      <c r="I35" s="46">
        <f t="shared" si="2"/>
        <v>0</v>
      </c>
      <c r="J35" s="43">
        <f t="shared" si="5"/>
        <v>0</v>
      </c>
      <c r="K35" s="44">
        <f t="shared" si="3"/>
        <v>0</v>
      </c>
      <c r="L35" s="1"/>
    </row>
    <row r="36" spans="1:12" ht="12.75">
      <c r="A36" s="8"/>
      <c r="B36" s="45">
        <f t="shared" si="4"/>
        <v>39199</v>
      </c>
      <c r="C36" s="39">
        <f t="shared" si="0"/>
        <v>6</v>
      </c>
      <c r="D36" s="40"/>
      <c r="E36" s="40"/>
      <c r="F36" s="40"/>
      <c r="G36" s="41">
        <f t="shared" si="1"/>
      </c>
      <c r="H36" s="40" t="s">
        <v>17</v>
      </c>
      <c r="I36" s="46">
        <f t="shared" si="2"/>
        <v>0</v>
      </c>
      <c r="J36" s="43">
        <f t="shared" si="5"/>
        <v>0</v>
      </c>
      <c r="K36" s="44">
        <f t="shared" si="3"/>
        <v>0</v>
      </c>
      <c r="L36" s="1"/>
    </row>
    <row r="37" spans="1:12" ht="12.75">
      <c r="A37" s="8"/>
      <c r="B37" s="45">
        <f t="shared" si="4"/>
        <v>39200</v>
      </c>
      <c r="C37" s="39">
        <f t="shared" si="0"/>
        <v>7</v>
      </c>
      <c r="D37" s="40"/>
      <c r="E37" s="40"/>
      <c r="F37" s="40"/>
      <c r="G37" s="41">
        <f t="shared" si="1"/>
      </c>
      <c r="H37" s="40" t="s">
        <v>17</v>
      </c>
      <c r="I37" s="46">
        <f t="shared" si="2"/>
        <v>0</v>
      </c>
      <c r="J37" s="43">
        <f t="shared" si="5"/>
        <v>0</v>
      </c>
      <c r="K37" s="44">
        <f t="shared" si="3"/>
        <v>0</v>
      </c>
      <c r="L37" s="1"/>
    </row>
    <row r="38" spans="1:12" ht="13.5" thickBot="1">
      <c r="A38" s="8"/>
      <c r="B38" s="51">
        <f t="shared" si="4"/>
        <v>39201</v>
      </c>
      <c r="C38" s="52">
        <f t="shared" si="0"/>
        <v>1</v>
      </c>
      <c r="D38" s="53"/>
      <c r="E38" s="53"/>
      <c r="F38" s="53"/>
      <c r="G38" s="54">
        <f t="shared" si="1"/>
      </c>
      <c r="H38" s="53" t="s">
        <v>17</v>
      </c>
      <c r="I38" s="55">
        <f t="shared" si="2"/>
        <v>0</v>
      </c>
      <c r="J38" s="56">
        <f t="shared" si="5"/>
        <v>0</v>
      </c>
      <c r="K38" s="57">
        <f t="shared" si="3"/>
        <v>0</v>
      </c>
      <c r="L38" s="1"/>
    </row>
    <row r="39" spans="1:12" ht="9.75" customHeight="1" thickTop="1">
      <c r="A39" s="8"/>
      <c r="L39" s="1"/>
    </row>
  </sheetData>
  <sheetProtection sheet="1" objects="1" scenarios="1"/>
  <mergeCells count="8">
    <mergeCell ref="B2:K2"/>
    <mergeCell ref="B1:K1"/>
    <mergeCell ref="C3:D3"/>
    <mergeCell ref="C4:D4"/>
    <mergeCell ref="E8:G8"/>
    <mergeCell ref="I5:I6"/>
    <mergeCell ref="J5:J6"/>
    <mergeCell ref="K5:K6"/>
  </mergeCells>
  <conditionalFormatting sqref="E18:F18 B11:K11">
    <cfRule type="expression" priority="1" dxfId="0" stopIfTrue="1">
      <formula>WEEKDAY($B$11)=7</formula>
    </cfRule>
    <cfRule type="expression" priority="2" dxfId="1" stopIfTrue="1">
      <formula>WEEKDAY($B$11)=1</formula>
    </cfRule>
  </conditionalFormatting>
  <conditionalFormatting sqref="B18:D18 G18:K18">
    <cfRule type="expression" priority="3" dxfId="0" stopIfTrue="1">
      <formula>WEEKDAY($B$18)=7</formula>
    </cfRule>
    <cfRule type="expression" priority="4" dxfId="1" stopIfTrue="1">
      <formula>WEEKDAY($B$18)=1</formula>
    </cfRule>
  </conditionalFormatting>
  <conditionalFormatting sqref="B20:K20">
    <cfRule type="expression" priority="5" dxfId="0" stopIfTrue="1">
      <formula>WEEKDAY($B$20)=7</formula>
    </cfRule>
    <cfRule type="expression" priority="6" dxfId="1" stopIfTrue="1">
      <formula>WEEKDAY($B$20)=1</formula>
    </cfRule>
  </conditionalFormatting>
  <conditionalFormatting sqref="B21:K21">
    <cfRule type="expression" priority="7" dxfId="0" stopIfTrue="1">
      <formula>WEEKDAY($B$21)=7</formula>
    </cfRule>
    <cfRule type="expression" priority="8" dxfId="1" stopIfTrue="1">
      <formula>WEEKDAY($B$21)=1</formula>
    </cfRule>
  </conditionalFormatting>
  <conditionalFormatting sqref="B22:K22">
    <cfRule type="expression" priority="9" dxfId="0" stopIfTrue="1">
      <formula>WEEKDAY($B$22)=7</formula>
    </cfRule>
    <cfRule type="expression" priority="10" dxfId="1" stopIfTrue="1">
      <formula>WEEKDAY($B$22)=1</formula>
    </cfRule>
  </conditionalFormatting>
  <conditionalFormatting sqref="B23:K23">
    <cfRule type="expression" priority="11" dxfId="0" stopIfTrue="1">
      <formula>WEEKDAY($B$23)=7</formula>
    </cfRule>
    <cfRule type="expression" priority="12" dxfId="1" stopIfTrue="1">
      <formula>WEEKDAY($B$23)=1</formula>
    </cfRule>
  </conditionalFormatting>
  <conditionalFormatting sqref="B24:K24">
    <cfRule type="expression" priority="13" dxfId="0" stopIfTrue="1">
      <formula>WEEKDAY($B$24)=7</formula>
    </cfRule>
    <cfRule type="expression" priority="14" dxfId="1" stopIfTrue="1">
      <formula>WEEKDAY($B$24)=1</formula>
    </cfRule>
  </conditionalFormatting>
  <conditionalFormatting sqref="B25:K25">
    <cfRule type="expression" priority="15" dxfId="0" stopIfTrue="1">
      <formula>WEEKDAY($B$25)=7</formula>
    </cfRule>
    <cfRule type="expression" priority="16" dxfId="1" stopIfTrue="1">
      <formula>WEEKDAY($B$25)=1</formula>
    </cfRule>
  </conditionalFormatting>
  <conditionalFormatting sqref="B26:K26">
    <cfRule type="expression" priority="17" dxfId="0" stopIfTrue="1">
      <formula>WEEKDAY($B$26)=7</formula>
    </cfRule>
    <cfRule type="expression" priority="18" dxfId="1" stopIfTrue="1">
      <formula>WEEKDAY($B$26)=1</formula>
    </cfRule>
  </conditionalFormatting>
  <conditionalFormatting sqref="B27:K27">
    <cfRule type="expression" priority="19" dxfId="0" stopIfTrue="1">
      <formula>WEEKDAY($B$27)=7</formula>
    </cfRule>
    <cfRule type="expression" priority="20" dxfId="1" stopIfTrue="1">
      <formula>WEEKDAY($B$27)=1</formula>
    </cfRule>
  </conditionalFormatting>
  <conditionalFormatting sqref="B28:K28">
    <cfRule type="expression" priority="21" dxfId="0" stopIfTrue="1">
      <formula>WEEKDAY($B$28)=7</formula>
    </cfRule>
    <cfRule type="expression" priority="22" dxfId="1" stopIfTrue="1">
      <formula>WEEKDAY($B$28)=1</formula>
    </cfRule>
  </conditionalFormatting>
  <conditionalFormatting sqref="B29:K29">
    <cfRule type="expression" priority="23" dxfId="0" stopIfTrue="1">
      <formula>WEEKDAY($B$29)=7</formula>
    </cfRule>
    <cfRule type="expression" priority="24" dxfId="1" stopIfTrue="1">
      <formula>WEEKDAY($B$29)=1</formula>
    </cfRule>
  </conditionalFormatting>
  <conditionalFormatting sqref="B30:K30">
    <cfRule type="expression" priority="25" dxfId="0" stopIfTrue="1">
      <formula>WEEKDAY($B$30)=7</formula>
    </cfRule>
    <cfRule type="expression" priority="26" dxfId="1" stopIfTrue="1">
      <formula>WEEKDAY($B$30)=1</formula>
    </cfRule>
  </conditionalFormatting>
  <conditionalFormatting sqref="B31:K31">
    <cfRule type="expression" priority="27" dxfId="0" stopIfTrue="1">
      <formula>WEEKDAY($B$31)=7</formula>
    </cfRule>
    <cfRule type="expression" priority="28" dxfId="1" stopIfTrue="1">
      <formula>WEEKDAY($B$31)=1</formula>
    </cfRule>
  </conditionalFormatting>
  <conditionalFormatting sqref="B32:K32">
    <cfRule type="expression" priority="29" dxfId="0" stopIfTrue="1">
      <formula>WEEKDAY($B$32)=7</formula>
    </cfRule>
    <cfRule type="expression" priority="30" dxfId="1" stopIfTrue="1">
      <formula>WEEKDAY($B$32)=1</formula>
    </cfRule>
  </conditionalFormatting>
  <conditionalFormatting sqref="B33:K33">
    <cfRule type="expression" priority="31" dxfId="0" stopIfTrue="1">
      <formula>WEEKDAY($B$33)=7</formula>
    </cfRule>
    <cfRule type="expression" priority="32" dxfId="1" stopIfTrue="1">
      <formula>WEEKDAY($B$33)=1</formula>
    </cfRule>
  </conditionalFormatting>
  <conditionalFormatting sqref="B34:K34">
    <cfRule type="expression" priority="33" dxfId="0" stopIfTrue="1">
      <formula>WEEKDAY($B$34)=7</formula>
    </cfRule>
    <cfRule type="expression" priority="34" dxfId="1" stopIfTrue="1">
      <formula>WEEKDAY($B$34)=1</formula>
    </cfRule>
  </conditionalFormatting>
  <conditionalFormatting sqref="B35:K35">
    <cfRule type="expression" priority="35" dxfId="0" stopIfTrue="1">
      <formula>WEEKDAY($B$35)=7</formula>
    </cfRule>
    <cfRule type="expression" priority="36" dxfId="1" stopIfTrue="1">
      <formula>WEEKDAY($B$35)=1</formula>
    </cfRule>
  </conditionalFormatting>
  <conditionalFormatting sqref="B36:K36">
    <cfRule type="expression" priority="37" dxfId="0" stopIfTrue="1">
      <formula>WEEKDAY($B$36)=7</formula>
    </cfRule>
    <cfRule type="expression" priority="38" dxfId="1" stopIfTrue="1">
      <formula>WEEKDAY($B$36)=1</formula>
    </cfRule>
  </conditionalFormatting>
  <conditionalFormatting sqref="B37:K37">
    <cfRule type="expression" priority="39" dxfId="0" stopIfTrue="1">
      <formula>WEEKDAY($B$37)=7</formula>
    </cfRule>
    <cfRule type="expression" priority="40" dxfId="1" stopIfTrue="1">
      <formula>WEEKDAY($B$37)=1</formula>
    </cfRule>
  </conditionalFormatting>
  <conditionalFormatting sqref="B38:K38">
    <cfRule type="expression" priority="41" dxfId="0" stopIfTrue="1">
      <formula>WEEKDAY($B$38)=7</formula>
    </cfRule>
    <cfRule type="expression" priority="42" dxfId="1" stopIfTrue="1">
      <formula>WEEKDAY($B$38)=1</formula>
    </cfRule>
  </conditionalFormatting>
  <conditionalFormatting sqref="C10:K10">
    <cfRule type="expression" priority="43" dxfId="0" stopIfTrue="1">
      <formula>WEEKDAY($B$10)=7</formula>
    </cfRule>
    <cfRule type="expression" priority="44" dxfId="1" stopIfTrue="1">
      <formula>WEEKDAY($B$10)=1</formula>
    </cfRule>
  </conditionalFormatting>
  <conditionalFormatting sqref="B12:K12">
    <cfRule type="expression" priority="45" dxfId="0" stopIfTrue="1">
      <formula>WEEKDAY($B$12)=7</formula>
    </cfRule>
    <cfRule type="expression" priority="46" dxfId="1" stopIfTrue="1">
      <formula>WEEKDAY($B$12)=1</formula>
    </cfRule>
  </conditionalFormatting>
  <conditionalFormatting sqref="B13:K13">
    <cfRule type="expression" priority="47" dxfId="0" stopIfTrue="1">
      <formula>WEEKDAY($B$13)=7</formula>
    </cfRule>
    <cfRule type="expression" priority="48" dxfId="1" stopIfTrue="1">
      <formula>WEEKDAY($B$13)=1</formula>
    </cfRule>
  </conditionalFormatting>
  <conditionalFormatting sqref="B14:K14">
    <cfRule type="expression" priority="49" dxfId="0" stopIfTrue="1">
      <formula>WEEKDAY($B$14)=7</formula>
    </cfRule>
    <cfRule type="expression" priority="50" dxfId="1" stopIfTrue="1">
      <formula>WEEKDAY($B$14)=1</formula>
    </cfRule>
  </conditionalFormatting>
  <conditionalFormatting sqref="B15:K15">
    <cfRule type="expression" priority="51" dxfId="0" stopIfTrue="1">
      <formula>WEEKDAY($B$15)=7</formula>
    </cfRule>
    <cfRule type="expression" priority="52" dxfId="1" stopIfTrue="1">
      <formula>WEEKDAY($B$15)=1</formula>
    </cfRule>
  </conditionalFormatting>
  <conditionalFormatting sqref="B16:K16">
    <cfRule type="expression" priority="53" dxfId="0" stopIfTrue="1">
      <formula>WEEKDAY($B$16)=7</formula>
    </cfRule>
    <cfRule type="expression" priority="54" dxfId="1" stopIfTrue="1">
      <formula>WEEKDAY($B$16)=1</formula>
    </cfRule>
  </conditionalFormatting>
  <conditionalFormatting sqref="B17:K17">
    <cfRule type="expression" priority="55" dxfId="0" stopIfTrue="1">
      <formula>WEEKDAY($B$17)=7</formula>
    </cfRule>
    <cfRule type="expression" priority="56" dxfId="1" stopIfTrue="1">
      <formula>WEEKDAY($B$17)=1</formula>
    </cfRule>
  </conditionalFormatting>
  <conditionalFormatting sqref="B19:K19">
    <cfRule type="expression" priority="57" dxfId="0" stopIfTrue="1">
      <formula>WEEKDAY($B$19)=7</formula>
    </cfRule>
    <cfRule type="expression" priority="58" dxfId="1" stopIfTrue="1">
      <formula>WEEKDAY($B$19)=1</formula>
    </cfRule>
  </conditionalFormatting>
  <printOptions/>
  <pageMargins left="0.34" right="0.26" top="0.47" bottom="1" header="0.4921259845" footer="0.4921259845"/>
  <pageSetup horizontalDpi="180" verticalDpi="18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14"/>
  <dimension ref="A1:M41"/>
  <sheetViews>
    <sheetView showGridLines="0" showZeros="0" workbookViewId="0" topLeftCell="A1">
      <pane ySplit="9" topLeftCell="BM10" activePane="bottomLeft" state="frozen"/>
      <selection pane="topLeft" activeCell="A1" sqref="A1"/>
      <selection pane="bottomLeft" activeCell="D10" sqref="D10"/>
    </sheetView>
  </sheetViews>
  <sheetFormatPr defaultColWidth="11.421875" defaultRowHeight="12.75"/>
  <cols>
    <col min="1" max="1" width="1.7109375" style="61" customWidth="1"/>
    <col min="2" max="2" width="13.00390625" style="58" customWidth="1"/>
    <col min="3" max="3" width="9.8515625" style="59" customWidth="1"/>
    <col min="4" max="4" width="10.7109375" style="60" customWidth="1"/>
    <col min="5" max="7" width="6.28125" style="60" customWidth="1"/>
    <col min="8" max="8" width="10.7109375" style="60" customWidth="1"/>
    <col min="9" max="9" width="12.57421875" style="60" customWidth="1"/>
    <col min="10" max="11" width="10.7109375" style="60" customWidth="1"/>
    <col min="12" max="12" width="1.7109375" style="7" customWidth="1"/>
    <col min="13" max="13" width="11.421875" style="2" customWidth="1"/>
    <col min="14" max="16384" width="11.421875" style="3" customWidth="1"/>
  </cols>
  <sheetData>
    <row r="1" spans="1:12" ht="12.75">
      <c r="A1" s="8"/>
      <c r="B1" s="80"/>
      <c r="C1" s="80"/>
      <c r="D1" s="80"/>
      <c r="E1" s="80"/>
      <c r="F1" s="80"/>
      <c r="G1" s="80"/>
      <c r="H1" s="80"/>
      <c r="I1" s="80"/>
      <c r="J1" s="80"/>
      <c r="K1" s="80"/>
      <c r="L1" s="1"/>
    </row>
    <row r="2" spans="1:12" ht="31.5" customHeight="1">
      <c r="A2" s="9"/>
      <c r="B2" s="79" t="s">
        <v>0</v>
      </c>
      <c r="C2" s="79"/>
      <c r="D2" s="79"/>
      <c r="E2" s="79"/>
      <c r="F2" s="79"/>
      <c r="G2" s="79"/>
      <c r="H2" s="79"/>
      <c r="I2" s="79"/>
      <c r="J2" s="79"/>
      <c r="K2" s="79"/>
      <c r="L2" s="1"/>
    </row>
    <row r="3" spans="1:12" ht="15.75" customHeight="1">
      <c r="A3" s="9"/>
      <c r="B3" s="68" t="s">
        <v>19</v>
      </c>
      <c r="C3" s="81" t="str">
        <f>Stammdaten!B8</f>
        <v>Max Mustermann</v>
      </c>
      <c r="D3" s="82"/>
      <c r="E3" s="10"/>
      <c r="F3" s="10"/>
      <c r="G3" s="10"/>
      <c r="H3" s="10"/>
      <c r="I3" s="10"/>
      <c r="J3" s="10"/>
      <c r="K3" s="10"/>
      <c r="L3" s="1"/>
    </row>
    <row r="4" spans="1:12" ht="12.75" customHeight="1" thickBot="1">
      <c r="A4" s="9"/>
      <c r="B4" s="68" t="s">
        <v>21</v>
      </c>
      <c r="C4" s="83">
        <f>Stammdaten!B10</f>
        <v>999999</v>
      </c>
      <c r="D4" s="84"/>
      <c r="E4" s="12"/>
      <c r="F4" s="12"/>
      <c r="G4" s="12"/>
      <c r="H4" s="12"/>
      <c r="I4" s="13"/>
      <c r="J4" s="13"/>
      <c r="K4" s="13"/>
      <c r="L4" s="1"/>
    </row>
    <row r="5" spans="1:12" ht="12.75" customHeight="1" thickBot="1" thickTop="1">
      <c r="A5" s="9"/>
      <c r="D5" s="15"/>
      <c r="E5" s="12"/>
      <c r="F5" s="11" t="s">
        <v>1</v>
      </c>
      <c r="G5" s="66">
        <v>8</v>
      </c>
      <c r="H5" s="12"/>
      <c r="I5" s="78" t="s">
        <v>2</v>
      </c>
      <c r="J5" s="78" t="s">
        <v>3</v>
      </c>
      <c r="K5" s="78" t="s">
        <v>4</v>
      </c>
      <c r="L5" s="1"/>
    </row>
    <row r="6" spans="1:12" ht="12.75" customHeight="1" thickBot="1" thickTop="1">
      <c r="A6" s="9"/>
      <c r="B6" s="14"/>
      <c r="C6" s="14"/>
      <c r="D6" s="14"/>
      <c r="E6" s="12"/>
      <c r="F6" s="12"/>
      <c r="G6" s="12"/>
      <c r="H6" s="12"/>
      <c r="I6" s="78"/>
      <c r="J6" s="78"/>
      <c r="K6" s="78"/>
      <c r="L6" s="1"/>
    </row>
    <row r="7" spans="1:12" ht="3.75" customHeight="1" thickBot="1" thickTop="1">
      <c r="A7" s="9"/>
      <c r="B7" s="14"/>
      <c r="C7" s="14"/>
      <c r="D7" s="14"/>
      <c r="E7" s="12"/>
      <c r="F7" s="12"/>
      <c r="G7" s="12"/>
      <c r="H7" s="12"/>
      <c r="I7" s="16"/>
      <c r="J7" s="17"/>
      <c r="K7" s="17"/>
      <c r="L7" s="1"/>
    </row>
    <row r="8" spans="1:12" ht="16.5" customHeight="1" thickTop="1">
      <c r="A8" s="18"/>
      <c r="B8" s="19" t="s">
        <v>5</v>
      </c>
      <c r="C8" s="20">
        <f>B10</f>
        <v>39203</v>
      </c>
      <c r="D8" s="21" t="s">
        <v>6</v>
      </c>
      <c r="E8" s="75" t="s">
        <v>7</v>
      </c>
      <c r="F8" s="76"/>
      <c r="G8" s="77"/>
      <c r="H8" s="22" t="s">
        <v>8</v>
      </c>
      <c r="I8" s="23">
        <f>SUM(I10:I40)</f>
        <v>0</v>
      </c>
      <c r="J8" s="24">
        <f>SUM(J10:J40)</f>
        <v>0</v>
      </c>
      <c r="K8" s="25">
        <f>SUM(K10:K40)</f>
        <v>0</v>
      </c>
      <c r="L8" s="1"/>
    </row>
    <row r="9" spans="1:12" ht="16.5" customHeight="1" thickBot="1">
      <c r="A9" s="8"/>
      <c r="B9" s="26" t="s">
        <v>9</v>
      </c>
      <c r="C9" s="27" t="s">
        <v>10</v>
      </c>
      <c r="D9" s="28" t="s">
        <v>11</v>
      </c>
      <c r="E9" s="28" t="s">
        <v>12</v>
      </c>
      <c r="F9" s="28" t="s">
        <v>13</v>
      </c>
      <c r="G9" s="28" t="s">
        <v>14</v>
      </c>
      <c r="H9" s="28" t="s">
        <v>11</v>
      </c>
      <c r="I9" s="29" t="s">
        <v>15</v>
      </c>
      <c r="J9" s="28" t="s">
        <v>16</v>
      </c>
      <c r="K9" s="30" t="s">
        <v>15</v>
      </c>
      <c r="L9" s="1"/>
    </row>
    <row r="10" spans="1:13" s="6" customFormat="1" ht="14.25" thickBot="1" thickTop="1">
      <c r="A10" s="8"/>
      <c r="B10" s="31">
        <v>39203</v>
      </c>
      <c r="C10" s="32">
        <f aca="true" t="shared" si="0" ref="C10:C40">WEEKDAY(B10)</f>
        <v>3</v>
      </c>
      <c r="D10" s="33"/>
      <c r="E10" s="33"/>
      <c r="F10" s="33"/>
      <c r="G10" s="34">
        <f aca="true" t="shared" si="1" ref="G10:G40">IF(F10&gt;0,AND(E10&gt;0)*SUM($F10-$E10),"")</f>
      </c>
      <c r="H10" s="33"/>
      <c r="I10" s="35">
        <f aca="true" t="shared" si="2" ref="I10:I40">IF(D10&gt;0,$G$5/24,0)</f>
        <v>0</v>
      </c>
      <c r="J10" s="36">
        <f>IF($D10=0,0,IF(I10=0,0,IF($K10&gt;$I10,$K10-$I10,0)))</f>
        <v>0</v>
      </c>
      <c r="K10" s="37">
        <f aca="true" t="shared" si="3" ref="K10:K40">IF($D10=0,0,IF($H10=0,0,H10-D10-(F10-E10)))</f>
        <v>0</v>
      </c>
      <c r="L10" s="4"/>
      <c r="M10" s="5"/>
    </row>
    <row r="11" spans="1:12" ht="13.5" thickTop="1">
      <c r="A11" s="8"/>
      <c r="B11" s="38">
        <f aca="true" t="shared" si="4" ref="B11:B40">B10+1</f>
        <v>39204</v>
      </c>
      <c r="C11" s="39">
        <f t="shared" si="0"/>
        <v>4</v>
      </c>
      <c r="D11" s="40"/>
      <c r="E11" s="40"/>
      <c r="F11" s="40"/>
      <c r="G11" s="41">
        <f t="shared" si="1"/>
      </c>
      <c r="H11" s="40"/>
      <c r="I11" s="42">
        <f t="shared" si="2"/>
        <v>0</v>
      </c>
      <c r="J11" s="43">
        <f>IF($D11=0,0,IF(I11=0,0,IF($K11&gt;$I11,$K11-$I11,0)))</f>
        <v>0</v>
      </c>
      <c r="K11" s="44">
        <f t="shared" si="3"/>
        <v>0</v>
      </c>
      <c r="L11" s="1"/>
    </row>
    <row r="12" spans="1:12" ht="12.75">
      <c r="A12" s="8"/>
      <c r="B12" s="45">
        <f t="shared" si="4"/>
        <v>39205</v>
      </c>
      <c r="C12" s="39">
        <f t="shared" si="0"/>
        <v>5</v>
      </c>
      <c r="D12" s="40"/>
      <c r="E12" s="40"/>
      <c r="F12" s="40"/>
      <c r="G12" s="41">
        <f t="shared" si="1"/>
      </c>
      <c r="H12" s="40"/>
      <c r="I12" s="42">
        <f t="shared" si="2"/>
        <v>0</v>
      </c>
      <c r="J12" s="43"/>
      <c r="K12" s="44">
        <f t="shared" si="3"/>
        <v>0</v>
      </c>
      <c r="L12" s="1"/>
    </row>
    <row r="13" spans="1:12" ht="12.75">
      <c r="A13" s="8"/>
      <c r="B13" s="45">
        <f t="shared" si="4"/>
        <v>39206</v>
      </c>
      <c r="C13" s="39">
        <f t="shared" si="0"/>
        <v>6</v>
      </c>
      <c r="D13" s="40"/>
      <c r="E13" s="40"/>
      <c r="F13" s="40"/>
      <c r="G13" s="41">
        <f t="shared" si="1"/>
      </c>
      <c r="H13" s="40"/>
      <c r="I13" s="42">
        <f t="shared" si="2"/>
        <v>0</v>
      </c>
      <c r="J13" s="43">
        <f aca="true" t="shared" si="5" ref="J13:J39">IF($D13=0,0,IF(I13=0,0,IF($K13&gt;$I13,$K13-$I13,0)))</f>
        <v>0</v>
      </c>
      <c r="K13" s="44">
        <f t="shared" si="3"/>
        <v>0</v>
      </c>
      <c r="L13" s="1"/>
    </row>
    <row r="14" spans="1:12" ht="12.75">
      <c r="A14" s="8"/>
      <c r="B14" s="45">
        <f t="shared" si="4"/>
        <v>39207</v>
      </c>
      <c r="C14" s="39">
        <f t="shared" si="0"/>
        <v>7</v>
      </c>
      <c r="D14" s="40"/>
      <c r="E14" s="40"/>
      <c r="F14" s="40"/>
      <c r="G14" s="41">
        <f t="shared" si="1"/>
      </c>
      <c r="H14" s="40"/>
      <c r="I14" s="46">
        <f t="shared" si="2"/>
        <v>0</v>
      </c>
      <c r="J14" s="43">
        <f t="shared" si="5"/>
        <v>0</v>
      </c>
      <c r="K14" s="44">
        <f t="shared" si="3"/>
        <v>0</v>
      </c>
      <c r="L14" s="1"/>
    </row>
    <row r="15" spans="1:12" ht="12.75">
      <c r="A15" s="8"/>
      <c r="B15" s="45">
        <f t="shared" si="4"/>
        <v>39208</v>
      </c>
      <c r="C15" s="39">
        <f t="shared" si="0"/>
        <v>1</v>
      </c>
      <c r="D15" s="40"/>
      <c r="E15" s="40"/>
      <c r="F15" s="40"/>
      <c r="G15" s="41">
        <f t="shared" si="1"/>
      </c>
      <c r="H15" s="40"/>
      <c r="I15" s="46">
        <f t="shared" si="2"/>
        <v>0</v>
      </c>
      <c r="J15" s="43">
        <f t="shared" si="5"/>
        <v>0</v>
      </c>
      <c r="K15" s="44">
        <f t="shared" si="3"/>
        <v>0</v>
      </c>
      <c r="L15" s="1"/>
    </row>
    <row r="16" spans="1:12" ht="12.75">
      <c r="A16" s="8"/>
      <c r="B16" s="45">
        <f t="shared" si="4"/>
        <v>39209</v>
      </c>
      <c r="C16" s="39">
        <f t="shared" si="0"/>
        <v>2</v>
      </c>
      <c r="D16" s="40"/>
      <c r="E16" s="40"/>
      <c r="F16" s="40"/>
      <c r="G16" s="41">
        <f t="shared" si="1"/>
      </c>
      <c r="H16" s="40"/>
      <c r="I16" s="46">
        <f t="shared" si="2"/>
        <v>0</v>
      </c>
      <c r="J16" s="43">
        <f t="shared" si="5"/>
        <v>0</v>
      </c>
      <c r="K16" s="44">
        <f t="shared" si="3"/>
        <v>0</v>
      </c>
      <c r="L16" s="1"/>
    </row>
    <row r="17" spans="1:12" ht="12.75">
      <c r="A17" s="47"/>
      <c r="B17" s="45">
        <f t="shared" si="4"/>
        <v>39210</v>
      </c>
      <c r="C17" s="39">
        <f t="shared" si="0"/>
        <v>3</v>
      </c>
      <c r="D17" s="40"/>
      <c r="E17" s="40"/>
      <c r="F17" s="40"/>
      <c r="G17" s="41">
        <f t="shared" si="1"/>
      </c>
      <c r="H17" s="40"/>
      <c r="I17" s="46">
        <f t="shared" si="2"/>
        <v>0</v>
      </c>
      <c r="J17" s="43">
        <f t="shared" si="5"/>
        <v>0</v>
      </c>
      <c r="K17" s="44">
        <f t="shared" si="3"/>
        <v>0</v>
      </c>
      <c r="L17" s="1"/>
    </row>
    <row r="18" spans="1:12" ht="12.75">
      <c r="A18" s="47"/>
      <c r="B18" s="45">
        <f t="shared" si="4"/>
        <v>39211</v>
      </c>
      <c r="C18" s="39">
        <f t="shared" si="0"/>
        <v>4</v>
      </c>
      <c r="D18" s="40"/>
      <c r="E18" s="40"/>
      <c r="F18" s="40"/>
      <c r="G18" s="41">
        <f t="shared" si="1"/>
      </c>
      <c r="H18" s="40"/>
      <c r="I18" s="46">
        <f t="shared" si="2"/>
        <v>0</v>
      </c>
      <c r="J18" s="43">
        <f t="shared" si="5"/>
        <v>0</v>
      </c>
      <c r="K18" s="44">
        <f t="shared" si="3"/>
        <v>0</v>
      </c>
      <c r="L18" s="1"/>
    </row>
    <row r="19" spans="1:12" ht="12.75">
      <c r="A19" s="48"/>
      <c r="B19" s="45">
        <f t="shared" si="4"/>
        <v>39212</v>
      </c>
      <c r="C19" s="39">
        <f t="shared" si="0"/>
        <v>5</v>
      </c>
      <c r="D19" s="40"/>
      <c r="E19" s="40"/>
      <c r="F19" s="40"/>
      <c r="G19" s="41">
        <f t="shared" si="1"/>
      </c>
      <c r="H19" s="40"/>
      <c r="I19" s="46">
        <f t="shared" si="2"/>
        <v>0</v>
      </c>
      <c r="J19" s="43">
        <f t="shared" si="5"/>
        <v>0</v>
      </c>
      <c r="K19" s="44">
        <f t="shared" si="3"/>
        <v>0</v>
      </c>
      <c r="L19" s="1"/>
    </row>
    <row r="20" spans="1:12" ht="12.75">
      <c r="A20" s="49"/>
      <c r="B20" s="45">
        <f t="shared" si="4"/>
        <v>39213</v>
      </c>
      <c r="C20" s="39">
        <f t="shared" si="0"/>
        <v>6</v>
      </c>
      <c r="D20" s="40"/>
      <c r="E20" s="40"/>
      <c r="F20" s="40"/>
      <c r="G20" s="41">
        <f t="shared" si="1"/>
      </c>
      <c r="H20" s="40"/>
      <c r="I20" s="46">
        <f t="shared" si="2"/>
        <v>0</v>
      </c>
      <c r="J20" s="43">
        <f t="shared" si="5"/>
        <v>0</v>
      </c>
      <c r="K20" s="44">
        <f t="shared" si="3"/>
        <v>0</v>
      </c>
      <c r="L20" s="1"/>
    </row>
    <row r="21" spans="1:12" ht="12.75">
      <c r="A21" s="48"/>
      <c r="B21" s="45">
        <f t="shared" si="4"/>
        <v>39214</v>
      </c>
      <c r="C21" s="39">
        <f t="shared" si="0"/>
        <v>7</v>
      </c>
      <c r="D21" s="40"/>
      <c r="E21" s="40"/>
      <c r="F21" s="40"/>
      <c r="G21" s="41">
        <f t="shared" si="1"/>
      </c>
      <c r="H21" s="40"/>
      <c r="I21" s="46">
        <f t="shared" si="2"/>
        <v>0</v>
      </c>
      <c r="J21" s="43">
        <f t="shared" si="5"/>
        <v>0</v>
      </c>
      <c r="K21" s="44">
        <f t="shared" si="3"/>
        <v>0</v>
      </c>
      <c r="L21" s="1"/>
    </row>
    <row r="22" spans="1:12" ht="12.75">
      <c r="A22" s="50"/>
      <c r="B22" s="45">
        <f t="shared" si="4"/>
        <v>39215</v>
      </c>
      <c r="C22" s="39">
        <f t="shared" si="0"/>
        <v>1</v>
      </c>
      <c r="D22" s="40"/>
      <c r="E22" s="40"/>
      <c r="F22" s="40"/>
      <c r="G22" s="41">
        <f t="shared" si="1"/>
      </c>
      <c r="H22" s="40"/>
      <c r="I22" s="46">
        <f t="shared" si="2"/>
        <v>0</v>
      </c>
      <c r="J22" s="43">
        <f t="shared" si="5"/>
        <v>0</v>
      </c>
      <c r="K22" s="44">
        <f t="shared" si="3"/>
        <v>0</v>
      </c>
      <c r="L22" s="1"/>
    </row>
    <row r="23" spans="1:12" ht="12.75">
      <c r="A23" s="48"/>
      <c r="B23" s="45">
        <f t="shared" si="4"/>
        <v>39216</v>
      </c>
      <c r="C23" s="39">
        <f t="shared" si="0"/>
        <v>2</v>
      </c>
      <c r="D23" s="40"/>
      <c r="E23" s="40"/>
      <c r="F23" s="40"/>
      <c r="G23" s="41">
        <f t="shared" si="1"/>
      </c>
      <c r="H23" s="40"/>
      <c r="I23" s="46">
        <f t="shared" si="2"/>
        <v>0</v>
      </c>
      <c r="J23" s="43">
        <f t="shared" si="5"/>
        <v>0</v>
      </c>
      <c r="K23" s="44">
        <f t="shared" si="3"/>
        <v>0</v>
      </c>
      <c r="L23" s="1"/>
    </row>
    <row r="24" spans="1:12" ht="12.75">
      <c r="A24" s="50"/>
      <c r="B24" s="45">
        <f t="shared" si="4"/>
        <v>39217</v>
      </c>
      <c r="C24" s="39">
        <f t="shared" si="0"/>
        <v>3</v>
      </c>
      <c r="D24" s="40"/>
      <c r="E24" s="40"/>
      <c r="F24" s="40"/>
      <c r="G24" s="41">
        <f t="shared" si="1"/>
      </c>
      <c r="H24" s="40" t="s">
        <v>17</v>
      </c>
      <c r="I24" s="46">
        <f t="shared" si="2"/>
        <v>0</v>
      </c>
      <c r="J24" s="43">
        <f t="shared" si="5"/>
        <v>0</v>
      </c>
      <c r="K24" s="44">
        <f t="shared" si="3"/>
        <v>0</v>
      </c>
      <c r="L24" s="1"/>
    </row>
    <row r="25" spans="1:12" ht="12.75">
      <c r="A25" s="50"/>
      <c r="B25" s="45">
        <f t="shared" si="4"/>
        <v>39218</v>
      </c>
      <c r="C25" s="39">
        <f t="shared" si="0"/>
        <v>4</v>
      </c>
      <c r="D25" s="40"/>
      <c r="E25" s="40"/>
      <c r="F25" s="40"/>
      <c r="G25" s="41">
        <f t="shared" si="1"/>
      </c>
      <c r="H25" s="40" t="s">
        <v>17</v>
      </c>
      <c r="I25" s="46">
        <f t="shared" si="2"/>
        <v>0</v>
      </c>
      <c r="J25" s="43">
        <f t="shared" si="5"/>
        <v>0</v>
      </c>
      <c r="K25" s="44">
        <f t="shared" si="3"/>
        <v>0</v>
      </c>
      <c r="L25" s="1"/>
    </row>
    <row r="26" spans="1:12" ht="12.75">
      <c r="A26" s="8"/>
      <c r="B26" s="45">
        <f t="shared" si="4"/>
        <v>39219</v>
      </c>
      <c r="C26" s="39">
        <f t="shared" si="0"/>
        <v>5</v>
      </c>
      <c r="D26" s="40"/>
      <c r="E26" s="40"/>
      <c r="F26" s="40"/>
      <c r="G26" s="41">
        <f t="shared" si="1"/>
      </c>
      <c r="H26" s="40" t="s">
        <v>17</v>
      </c>
      <c r="I26" s="46">
        <f t="shared" si="2"/>
        <v>0</v>
      </c>
      <c r="J26" s="43">
        <f t="shared" si="5"/>
        <v>0</v>
      </c>
      <c r="K26" s="44">
        <f t="shared" si="3"/>
        <v>0</v>
      </c>
      <c r="L26" s="1"/>
    </row>
    <row r="27" spans="1:12" ht="12.75">
      <c r="A27" s="8"/>
      <c r="B27" s="45">
        <f t="shared" si="4"/>
        <v>39220</v>
      </c>
      <c r="C27" s="39">
        <f t="shared" si="0"/>
        <v>6</v>
      </c>
      <c r="D27" s="40"/>
      <c r="E27" s="40"/>
      <c r="F27" s="40"/>
      <c r="G27" s="41">
        <f t="shared" si="1"/>
      </c>
      <c r="H27" s="40" t="s">
        <v>17</v>
      </c>
      <c r="I27" s="46">
        <f t="shared" si="2"/>
        <v>0</v>
      </c>
      <c r="J27" s="43">
        <f t="shared" si="5"/>
        <v>0</v>
      </c>
      <c r="K27" s="44">
        <f t="shared" si="3"/>
        <v>0</v>
      </c>
      <c r="L27" s="1"/>
    </row>
    <row r="28" spans="1:12" ht="12.75">
      <c r="A28" s="8"/>
      <c r="B28" s="45">
        <f t="shared" si="4"/>
        <v>39221</v>
      </c>
      <c r="C28" s="39">
        <f t="shared" si="0"/>
        <v>7</v>
      </c>
      <c r="D28" s="40"/>
      <c r="E28" s="40"/>
      <c r="F28" s="40"/>
      <c r="G28" s="41">
        <f t="shared" si="1"/>
      </c>
      <c r="H28" s="40" t="s">
        <v>17</v>
      </c>
      <c r="I28" s="46">
        <f t="shared" si="2"/>
        <v>0</v>
      </c>
      <c r="J28" s="43">
        <f t="shared" si="5"/>
        <v>0</v>
      </c>
      <c r="K28" s="44">
        <f t="shared" si="3"/>
        <v>0</v>
      </c>
      <c r="L28" s="1"/>
    </row>
    <row r="29" spans="1:12" ht="12.75">
      <c r="A29" s="8"/>
      <c r="B29" s="45">
        <f t="shared" si="4"/>
        <v>39222</v>
      </c>
      <c r="C29" s="39">
        <f t="shared" si="0"/>
        <v>1</v>
      </c>
      <c r="D29" s="40"/>
      <c r="E29" s="40"/>
      <c r="F29" s="40"/>
      <c r="G29" s="41">
        <f t="shared" si="1"/>
      </c>
      <c r="H29" s="40" t="s">
        <v>17</v>
      </c>
      <c r="I29" s="46">
        <f t="shared" si="2"/>
        <v>0</v>
      </c>
      <c r="J29" s="43">
        <f t="shared" si="5"/>
        <v>0</v>
      </c>
      <c r="K29" s="44">
        <f t="shared" si="3"/>
        <v>0</v>
      </c>
      <c r="L29" s="1"/>
    </row>
    <row r="30" spans="1:12" ht="12.75">
      <c r="A30" s="8"/>
      <c r="B30" s="45">
        <f t="shared" si="4"/>
        <v>39223</v>
      </c>
      <c r="C30" s="39">
        <f t="shared" si="0"/>
        <v>2</v>
      </c>
      <c r="D30" s="40"/>
      <c r="E30" s="40"/>
      <c r="F30" s="40"/>
      <c r="G30" s="41">
        <f t="shared" si="1"/>
      </c>
      <c r="H30" s="40" t="s">
        <v>17</v>
      </c>
      <c r="I30" s="46">
        <f t="shared" si="2"/>
        <v>0</v>
      </c>
      <c r="J30" s="43">
        <f t="shared" si="5"/>
        <v>0</v>
      </c>
      <c r="K30" s="44">
        <f t="shared" si="3"/>
        <v>0</v>
      </c>
      <c r="L30" s="1"/>
    </row>
    <row r="31" spans="1:12" ht="12.75">
      <c r="A31" s="8"/>
      <c r="B31" s="45">
        <f t="shared" si="4"/>
        <v>39224</v>
      </c>
      <c r="C31" s="39">
        <f t="shared" si="0"/>
        <v>3</v>
      </c>
      <c r="D31" s="40"/>
      <c r="E31" s="40"/>
      <c r="F31" s="40"/>
      <c r="G31" s="41">
        <f t="shared" si="1"/>
      </c>
      <c r="H31" s="40" t="s">
        <v>17</v>
      </c>
      <c r="I31" s="46">
        <f t="shared" si="2"/>
        <v>0</v>
      </c>
      <c r="J31" s="43">
        <f t="shared" si="5"/>
        <v>0</v>
      </c>
      <c r="K31" s="44">
        <f t="shared" si="3"/>
        <v>0</v>
      </c>
      <c r="L31" s="1"/>
    </row>
    <row r="32" spans="1:12" ht="12.75">
      <c r="A32" s="8"/>
      <c r="B32" s="45">
        <f t="shared" si="4"/>
        <v>39225</v>
      </c>
      <c r="C32" s="39">
        <f t="shared" si="0"/>
        <v>4</v>
      </c>
      <c r="D32" s="40"/>
      <c r="E32" s="40"/>
      <c r="F32" s="40"/>
      <c r="G32" s="41">
        <f t="shared" si="1"/>
      </c>
      <c r="H32" s="40" t="s">
        <v>17</v>
      </c>
      <c r="I32" s="46">
        <f t="shared" si="2"/>
        <v>0</v>
      </c>
      <c r="J32" s="43">
        <f t="shared" si="5"/>
        <v>0</v>
      </c>
      <c r="K32" s="44">
        <f t="shared" si="3"/>
        <v>0</v>
      </c>
      <c r="L32" s="1"/>
    </row>
    <row r="33" spans="1:12" ht="12.75">
      <c r="A33" s="8"/>
      <c r="B33" s="45">
        <f t="shared" si="4"/>
        <v>39226</v>
      </c>
      <c r="C33" s="39">
        <f t="shared" si="0"/>
        <v>5</v>
      </c>
      <c r="D33" s="40"/>
      <c r="E33" s="40"/>
      <c r="F33" s="40"/>
      <c r="G33" s="41">
        <f t="shared" si="1"/>
      </c>
      <c r="H33" s="40" t="s">
        <v>17</v>
      </c>
      <c r="I33" s="46">
        <f t="shared" si="2"/>
        <v>0</v>
      </c>
      <c r="J33" s="43">
        <f t="shared" si="5"/>
        <v>0</v>
      </c>
      <c r="K33" s="44">
        <f t="shared" si="3"/>
        <v>0</v>
      </c>
      <c r="L33" s="1"/>
    </row>
    <row r="34" spans="1:12" ht="12.75">
      <c r="A34" s="8"/>
      <c r="B34" s="45">
        <f t="shared" si="4"/>
        <v>39227</v>
      </c>
      <c r="C34" s="39">
        <f t="shared" si="0"/>
        <v>6</v>
      </c>
      <c r="D34" s="40"/>
      <c r="E34" s="40"/>
      <c r="F34" s="40"/>
      <c r="G34" s="41">
        <f t="shared" si="1"/>
      </c>
      <c r="H34" s="40" t="s">
        <v>17</v>
      </c>
      <c r="I34" s="46">
        <f t="shared" si="2"/>
        <v>0</v>
      </c>
      <c r="J34" s="43">
        <f t="shared" si="5"/>
        <v>0</v>
      </c>
      <c r="K34" s="44">
        <f t="shared" si="3"/>
        <v>0</v>
      </c>
      <c r="L34" s="1"/>
    </row>
    <row r="35" spans="1:12" ht="12.75">
      <c r="A35" s="8"/>
      <c r="B35" s="45">
        <f t="shared" si="4"/>
        <v>39228</v>
      </c>
      <c r="C35" s="39">
        <f t="shared" si="0"/>
        <v>7</v>
      </c>
      <c r="D35" s="40"/>
      <c r="E35" s="40"/>
      <c r="F35" s="40"/>
      <c r="G35" s="41">
        <f t="shared" si="1"/>
      </c>
      <c r="H35" s="40" t="s">
        <v>17</v>
      </c>
      <c r="I35" s="46">
        <f t="shared" si="2"/>
        <v>0</v>
      </c>
      <c r="J35" s="43">
        <f t="shared" si="5"/>
        <v>0</v>
      </c>
      <c r="K35" s="44">
        <f t="shared" si="3"/>
        <v>0</v>
      </c>
      <c r="L35" s="1"/>
    </row>
    <row r="36" spans="1:12" ht="12.75">
      <c r="A36" s="8"/>
      <c r="B36" s="45">
        <f t="shared" si="4"/>
        <v>39229</v>
      </c>
      <c r="C36" s="39">
        <f t="shared" si="0"/>
        <v>1</v>
      </c>
      <c r="D36" s="40"/>
      <c r="E36" s="40"/>
      <c r="F36" s="40"/>
      <c r="G36" s="41">
        <f t="shared" si="1"/>
      </c>
      <c r="H36" s="40" t="s">
        <v>17</v>
      </c>
      <c r="I36" s="46">
        <f t="shared" si="2"/>
        <v>0</v>
      </c>
      <c r="J36" s="43">
        <f t="shared" si="5"/>
        <v>0</v>
      </c>
      <c r="K36" s="44">
        <f t="shared" si="3"/>
        <v>0</v>
      </c>
      <c r="L36" s="1"/>
    </row>
    <row r="37" spans="1:12" ht="12.75">
      <c r="A37" s="8"/>
      <c r="B37" s="45">
        <f t="shared" si="4"/>
        <v>39230</v>
      </c>
      <c r="C37" s="39">
        <f t="shared" si="0"/>
        <v>2</v>
      </c>
      <c r="D37" s="40"/>
      <c r="E37" s="40"/>
      <c r="F37" s="40"/>
      <c r="G37" s="41">
        <f t="shared" si="1"/>
      </c>
      <c r="H37" s="40" t="s">
        <v>17</v>
      </c>
      <c r="I37" s="46">
        <f t="shared" si="2"/>
        <v>0</v>
      </c>
      <c r="J37" s="43">
        <f t="shared" si="5"/>
        <v>0</v>
      </c>
      <c r="K37" s="44">
        <f t="shared" si="3"/>
        <v>0</v>
      </c>
      <c r="L37" s="1"/>
    </row>
    <row r="38" spans="1:12" ht="12.75">
      <c r="A38" s="8"/>
      <c r="B38" s="45">
        <f t="shared" si="4"/>
        <v>39231</v>
      </c>
      <c r="C38" s="39">
        <f t="shared" si="0"/>
        <v>3</v>
      </c>
      <c r="D38" s="40"/>
      <c r="E38" s="40"/>
      <c r="F38" s="40"/>
      <c r="G38" s="41">
        <f t="shared" si="1"/>
      </c>
      <c r="H38" s="40" t="s">
        <v>17</v>
      </c>
      <c r="I38" s="46">
        <f t="shared" si="2"/>
        <v>0</v>
      </c>
      <c r="J38" s="43">
        <f t="shared" si="5"/>
        <v>0</v>
      </c>
      <c r="K38" s="44">
        <f t="shared" si="3"/>
        <v>0</v>
      </c>
      <c r="L38" s="1"/>
    </row>
    <row r="39" spans="1:12" ht="12.75">
      <c r="A39" s="8"/>
      <c r="B39" s="45">
        <f t="shared" si="4"/>
        <v>39232</v>
      </c>
      <c r="C39" s="39">
        <f t="shared" si="0"/>
        <v>4</v>
      </c>
      <c r="D39" s="40"/>
      <c r="E39" s="40"/>
      <c r="F39" s="40"/>
      <c r="G39" s="41">
        <f t="shared" si="1"/>
      </c>
      <c r="H39" s="40" t="s">
        <v>17</v>
      </c>
      <c r="I39" s="46">
        <f t="shared" si="2"/>
        <v>0</v>
      </c>
      <c r="J39" s="43">
        <f t="shared" si="5"/>
        <v>0</v>
      </c>
      <c r="K39" s="44">
        <f t="shared" si="3"/>
        <v>0</v>
      </c>
      <c r="L39" s="1"/>
    </row>
    <row r="40" spans="1:12" ht="13.5" thickBot="1">
      <c r="A40" s="8"/>
      <c r="B40" s="51">
        <f t="shared" si="4"/>
        <v>39233</v>
      </c>
      <c r="C40" s="52">
        <f t="shared" si="0"/>
        <v>5</v>
      </c>
      <c r="D40" s="53"/>
      <c r="E40" s="53"/>
      <c r="F40" s="53"/>
      <c r="G40" s="54">
        <f t="shared" si="1"/>
      </c>
      <c r="H40" s="53" t="s">
        <v>17</v>
      </c>
      <c r="I40" s="55">
        <f t="shared" si="2"/>
        <v>0</v>
      </c>
      <c r="J40" s="56">
        <f>IF($D40=0,0,IF(I40=0,0,IF($K40&gt;$I40,$K40-$I40,0)))</f>
        <v>0</v>
      </c>
      <c r="K40" s="57">
        <f t="shared" si="3"/>
        <v>0</v>
      </c>
      <c r="L40" s="1"/>
    </row>
    <row r="41" spans="1:12" ht="9.75" customHeight="1" thickTop="1">
      <c r="A41" s="8"/>
      <c r="L41" s="1"/>
    </row>
  </sheetData>
  <sheetProtection sheet="1" objects="1" scenarios="1"/>
  <mergeCells count="8">
    <mergeCell ref="B2:K2"/>
    <mergeCell ref="B1:K1"/>
    <mergeCell ref="C3:D3"/>
    <mergeCell ref="C4:D4"/>
    <mergeCell ref="E8:G8"/>
    <mergeCell ref="I5:I6"/>
    <mergeCell ref="J5:J6"/>
    <mergeCell ref="K5:K6"/>
  </mergeCells>
  <conditionalFormatting sqref="E18:F18 B11:K11">
    <cfRule type="expression" priority="1" dxfId="0" stopIfTrue="1">
      <formula>WEEKDAY($B$11)=7</formula>
    </cfRule>
    <cfRule type="expression" priority="2" dxfId="1" stopIfTrue="1">
      <formula>WEEKDAY($B$11)=1</formula>
    </cfRule>
  </conditionalFormatting>
  <conditionalFormatting sqref="B18:D18 G18:K18">
    <cfRule type="expression" priority="3" dxfId="0" stopIfTrue="1">
      <formula>WEEKDAY($B$18)=7</formula>
    </cfRule>
    <cfRule type="expression" priority="4" dxfId="1" stopIfTrue="1">
      <formula>WEEKDAY($B$18)=1</formula>
    </cfRule>
  </conditionalFormatting>
  <conditionalFormatting sqref="B20:K20">
    <cfRule type="expression" priority="5" dxfId="0" stopIfTrue="1">
      <formula>WEEKDAY($B$20)=7</formula>
    </cfRule>
    <cfRule type="expression" priority="6" dxfId="1" stopIfTrue="1">
      <formula>WEEKDAY($B$20)=1</formula>
    </cfRule>
  </conditionalFormatting>
  <conditionalFormatting sqref="B21:K21">
    <cfRule type="expression" priority="7" dxfId="0" stopIfTrue="1">
      <formula>WEEKDAY($B$21)=7</formula>
    </cfRule>
    <cfRule type="expression" priority="8" dxfId="1" stopIfTrue="1">
      <formula>WEEKDAY($B$21)=1</formula>
    </cfRule>
  </conditionalFormatting>
  <conditionalFormatting sqref="B22:K22">
    <cfRule type="expression" priority="9" dxfId="0" stopIfTrue="1">
      <formula>WEEKDAY($B$22)=7</formula>
    </cfRule>
    <cfRule type="expression" priority="10" dxfId="1" stopIfTrue="1">
      <formula>WEEKDAY($B$22)=1</formula>
    </cfRule>
  </conditionalFormatting>
  <conditionalFormatting sqref="B23:K23">
    <cfRule type="expression" priority="11" dxfId="0" stopIfTrue="1">
      <formula>WEEKDAY($B$23)=7</formula>
    </cfRule>
    <cfRule type="expression" priority="12" dxfId="1" stopIfTrue="1">
      <formula>WEEKDAY($B$23)=1</formula>
    </cfRule>
  </conditionalFormatting>
  <conditionalFormatting sqref="B24:K24">
    <cfRule type="expression" priority="13" dxfId="0" stopIfTrue="1">
      <formula>WEEKDAY($B$24)=7</formula>
    </cfRule>
    <cfRule type="expression" priority="14" dxfId="1" stopIfTrue="1">
      <formula>WEEKDAY($B$24)=1</formula>
    </cfRule>
  </conditionalFormatting>
  <conditionalFormatting sqref="B25:K25">
    <cfRule type="expression" priority="15" dxfId="0" stopIfTrue="1">
      <formula>WEEKDAY($B$25)=7</formula>
    </cfRule>
    <cfRule type="expression" priority="16" dxfId="1" stopIfTrue="1">
      <formula>WEEKDAY($B$25)=1</formula>
    </cfRule>
  </conditionalFormatting>
  <conditionalFormatting sqref="B26:K26">
    <cfRule type="expression" priority="17" dxfId="0" stopIfTrue="1">
      <formula>WEEKDAY($B$26)=7</formula>
    </cfRule>
    <cfRule type="expression" priority="18" dxfId="1" stopIfTrue="1">
      <formula>WEEKDAY($B$26)=1</formula>
    </cfRule>
  </conditionalFormatting>
  <conditionalFormatting sqref="B27:K27">
    <cfRule type="expression" priority="19" dxfId="0" stopIfTrue="1">
      <formula>WEEKDAY($B$27)=7</formula>
    </cfRule>
    <cfRule type="expression" priority="20" dxfId="1" stopIfTrue="1">
      <formula>WEEKDAY($B$27)=1</formula>
    </cfRule>
  </conditionalFormatting>
  <conditionalFormatting sqref="B28:K28">
    <cfRule type="expression" priority="21" dxfId="0" stopIfTrue="1">
      <formula>WEEKDAY($B$28)=7</formula>
    </cfRule>
    <cfRule type="expression" priority="22" dxfId="1" stopIfTrue="1">
      <formula>WEEKDAY($B$28)=1</formula>
    </cfRule>
  </conditionalFormatting>
  <conditionalFormatting sqref="B29:K29">
    <cfRule type="expression" priority="23" dxfId="0" stopIfTrue="1">
      <formula>WEEKDAY($B$29)=7</formula>
    </cfRule>
    <cfRule type="expression" priority="24" dxfId="1" stopIfTrue="1">
      <formula>WEEKDAY($B$29)=1</formula>
    </cfRule>
  </conditionalFormatting>
  <conditionalFormatting sqref="B30:K30">
    <cfRule type="expression" priority="25" dxfId="0" stopIfTrue="1">
      <formula>WEEKDAY($B$30)=7</formula>
    </cfRule>
    <cfRule type="expression" priority="26" dxfId="1" stopIfTrue="1">
      <formula>WEEKDAY($B$30)=1</formula>
    </cfRule>
  </conditionalFormatting>
  <conditionalFormatting sqref="B31:K31">
    <cfRule type="expression" priority="27" dxfId="0" stopIfTrue="1">
      <formula>WEEKDAY($B$31)=7</formula>
    </cfRule>
    <cfRule type="expression" priority="28" dxfId="1" stopIfTrue="1">
      <formula>WEEKDAY($B$31)=1</formula>
    </cfRule>
  </conditionalFormatting>
  <conditionalFormatting sqref="B32:K32">
    <cfRule type="expression" priority="29" dxfId="0" stopIfTrue="1">
      <formula>WEEKDAY($B$32)=7</formula>
    </cfRule>
    <cfRule type="expression" priority="30" dxfId="1" stopIfTrue="1">
      <formula>WEEKDAY($B$32)=1</formula>
    </cfRule>
  </conditionalFormatting>
  <conditionalFormatting sqref="B33:K33">
    <cfRule type="expression" priority="31" dxfId="0" stopIfTrue="1">
      <formula>WEEKDAY($B$33)=7</formula>
    </cfRule>
    <cfRule type="expression" priority="32" dxfId="1" stopIfTrue="1">
      <formula>WEEKDAY($B$33)=1</formula>
    </cfRule>
  </conditionalFormatting>
  <conditionalFormatting sqref="B34:K34">
    <cfRule type="expression" priority="33" dxfId="0" stopIfTrue="1">
      <formula>WEEKDAY($B$34)=7</formula>
    </cfRule>
    <cfRule type="expression" priority="34" dxfId="1" stopIfTrue="1">
      <formula>WEEKDAY($B$34)=1</formula>
    </cfRule>
  </conditionalFormatting>
  <conditionalFormatting sqref="B35:K35">
    <cfRule type="expression" priority="35" dxfId="0" stopIfTrue="1">
      <formula>WEEKDAY($B$35)=7</formula>
    </cfRule>
    <cfRule type="expression" priority="36" dxfId="1" stopIfTrue="1">
      <formula>WEEKDAY($B$35)=1</formula>
    </cfRule>
  </conditionalFormatting>
  <conditionalFormatting sqref="B36:K36">
    <cfRule type="expression" priority="37" dxfId="0" stopIfTrue="1">
      <formula>WEEKDAY($B$36)=7</formula>
    </cfRule>
    <cfRule type="expression" priority="38" dxfId="1" stopIfTrue="1">
      <formula>WEEKDAY($B$36)=1</formula>
    </cfRule>
  </conditionalFormatting>
  <conditionalFormatting sqref="B37:K37">
    <cfRule type="expression" priority="39" dxfId="0" stopIfTrue="1">
      <formula>WEEKDAY($B$37)=7</formula>
    </cfRule>
    <cfRule type="expression" priority="40" dxfId="1" stopIfTrue="1">
      <formula>WEEKDAY($B$37)=1</formula>
    </cfRule>
  </conditionalFormatting>
  <conditionalFormatting sqref="B38:K38">
    <cfRule type="expression" priority="41" dxfId="0" stopIfTrue="1">
      <formula>WEEKDAY($B$38)=7</formula>
    </cfRule>
    <cfRule type="expression" priority="42" dxfId="1" stopIfTrue="1">
      <formula>WEEKDAY($B$38)=1</formula>
    </cfRule>
  </conditionalFormatting>
  <conditionalFormatting sqref="B39:K39">
    <cfRule type="expression" priority="43" dxfId="0" stopIfTrue="1">
      <formula>WEEKDAY($B$39)=7</formula>
    </cfRule>
    <cfRule type="expression" priority="44" dxfId="1" stopIfTrue="1">
      <formula>WEEKDAY($B$39)=1</formula>
    </cfRule>
  </conditionalFormatting>
  <conditionalFormatting sqref="B40:K40">
    <cfRule type="expression" priority="45" dxfId="0" stopIfTrue="1">
      <formula>WEEKDAY($B$40)=7</formula>
    </cfRule>
    <cfRule type="expression" priority="46" dxfId="1" stopIfTrue="1">
      <formula>WEEKDAY($B$40)=1</formula>
    </cfRule>
  </conditionalFormatting>
  <conditionalFormatting sqref="C10:K10">
    <cfRule type="expression" priority="47" dxfId="0" stopIfTrue="1">
      <formula>WEEKDAY($B$10)=7</formula>
    </cfRule>
    <cfRule type="expression" priority="48" dxfId="1" stopIfTrue="1">
      <formula>WEEKDAY($B$10)=1</formula>
    </cfRule>
  </conditionalFormatting>
  <conditionalFormatting sqref="B12:K12">
    <cfRule type="expression" priority="49" dxfId="0" stopIfTrue="1">
      <formula>WEEKDAY($B$12)=7</formula>
    </cfRule>
    <cfRule type="expression" priority="50" dxfId="1" stopIfTrue="1">
      <formula>WEEKDAY($B$12)=1</formula>
    </cfRule>
  </conditionalFormatting>
  <conditionalFormatting sqref="B13:K13">
    <cfRule type="expression" priority="51" dxfId="0" stopIfTrue="1">
      <formula>WEEKDAY($B$13)=7</formula>
    </cfRule>
    <cfRule type="expression" priority="52" dxfId="1" stopIfTrue="1">
      <formula>WEEKDAY($B$13)=1</formula>
    </cfRule>
  </conditionalFormatting>
  <conditionalFormatting sqref="B14:K14">
    <cfRule type="expression" priority="53" dxfId="0" stopIfTrue="1">
      <formula>WEEKDAY($B$14)=7</formula>
    </cfRule>
    <cfRule type="expression" priority="54" dxfId="1" stopIfTrue="1">
      <formula>WEEKDAY($B$14)=1</formula>
    </cfRule>
  </conditionalFormatting>
  <conditionalFormatting sqref="B15:K15">
    <cfRule type="expression" priority="55" dxfId="0" stopIfTrue="1">
      <formula>WEEKDAY($B$15)=7</formula>
    </cfRule>
    <cfRule type="expression" priority="56" dxfId="1" stopIfTrue="1">
      <formula>WEEKDAY($B$15)=1</formula>
    </cfRule>
  </conditionalFormatting>
  <conditionalFormatting sqref="B16:K16">
    <cfRule type="expression" priority="57" dxfId="0" stopIfTrue="1">
      <formula>WEEKDAY($B$16)=7</formula>
    </cfRule>
    <cfRule type="expression" priority="58" dxfId="1" stopIfTrue="1">
      <formula>WEEKDAY($B$16)=1</formula>
    </cfRule>
  </conditionalFormatting>
  <conditionalFormatting sqref="B17:K17">
    <cfRule type="expression" priority="59" dxfId="0" stopIfTrue="1">
      <formula>WEEKDAY($B$17)=7</formula>
    </cfRule>
    <cfRule type="expression" priority="60" dxfId="1" stopIfTrue="1">
      <formula>WEEKDAY($B$17)=1</formula>
    </cfRule>
  </conditionalFormatting>
  <conditionalFormatting sqref="B19:K19">
    <cfRule type="expression" priority="61" dxfId="0" stopIfTrue="1">
      <formula>WEEKDAY($B$19)=7</formula>
    </cfRule>
    <cfRule type="expression" priority="62" dxfId="1" stopIfTrue="1">
      <formula>WEEKDAY($B$19)=1</formula>
    </cfRule>
  </conditionalFormatting>
  <printOptions/>
  <pageMargins left="0.34" right="0.26" top="0.47" bottom="1" header="0.4921259845" footer="0.4921259845"/>
  <pageSetup horizontalDpi="180" verticalDpi="18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15"/>
  <dimension ref="A1:M40"/>
  <sheetViews>
    <sheetView showGridLines="0" showZeros="0" workbookViewId="0" topLeftCell="A1">
      <pane ySplit="9" topLeftCell="BM10" activePane="bottomLeft" state="frozen"/>
      <selection pane="topLeft" activeCell="A1" sqref="A1"/>
      <selection pane="bottomLeft" activeCell="D10" sqref="D10"/>
    </sheetView>
  </sheetViews>
  <sheetFormatPr defaultColWidth="11.421875" defaultRowHeight="12.75"/>
  <cols>
    <col min="1" max="1" width="1.7109375" style="61" customWidth="1"/>
    <col min="2" max="2" width="13.00390625" style="58" customWidth="1"/>
    <col min="3" max="3" width="9.8515625" style="59" customWidth="1"/>
    <col min="4" max="4" width="10.7109375" style="60" customWidth="1"/>
    <col min="5" max="7" width="6.28125" style="60" customWidth="1"/>
    <col min="8" max="8" width="10.7109375" style="60" customWidth="1"/>
    <col min="9" max="9" width="12.57421875" style="60" customWidth="1"/>
    <col min="10" max="11" width="10.7109375" style="60" customWidth="1"/>
    <col min="12" max="12" width="1.7109375" style="7" customWidth="1"/>
    <col min="13" max="13" width="11.421875" style="2" customWidth="1"/>
    <col min="14" max="16384" width="11.421875" style="3" customWidth="1"/>
  </cols>
  <sheetData>
    <row r="1" spans="1:12" ht="12.75">
      <c r="A1" s="8"/>
      <c r="B1" s="80"/>
      <c r="C1" s="80"/>
      <c r="D1" s="80"/>
      <c r="E1" s="80"/>
      <c r="F1" s="80"/>
      <c r="G1" s="80"/>
      <c r="H1" s="80"/>
      <c r="I1" s="80"/>
      <c r="J1" s="80"/>
      <c r="K1" s="80"/>
      <c r="L1" s="1"/>
    </row>
    <row r="2" spans="1:12" ht="31.5" customHeight="1">
      <c r="A2" s="9"/>
      <c r="B2" s="79" t="s">
        <v>0</v>
      </c>
      <c r="C2" s="79"/>
      <c r="D2" s="79"/>
      <c r="E2" s="79"/>
      <c r="F2" s="79"/>
      <c r="G2" s="79"/>
      <c r="H2" s="79"/>
      <c r="I2" s="79"/>
      <c r="J2" s="79"/>
      <c r="K2" s="79"/>
      <c r="L2" s="1"/>
    </row>
    <row r="3" spans="1:12" ht="15.75" customHeight="1">
      <c r="A3" s="9"/>
      <c r="B3" s="68" t="s">
        <v>19</v>
      </c>
      <c r="C3" s="81" t="str">
        <f>Stammdaten!B8</f>
        <v>Max Mustermann</v>
      </c>
      <c r="D3" s="82"/>
      <c r="E3" s="10"/>
      <c r="F3" s="10"/>
      <c r="G3" s="10"/>
      <c r="H3" s="10"/>
      <c r="I3" s="10"/>
      <c r="J3" s="10"/>
      <c r="K3" s="10"/>
      <c r="L3" s="1"/>
    </row>
    <row r="4" spans="1:12" ht="12.75" customHeight="1" thickBot="1">
      <c r="A4" s="9"/>
      <c r="B4" s="68" t="s">
        <v>21</v>
      </c>
      <c r="C4" s="83">
        <f>Stammdaten!B10</f>
        <v>999999</v>
      </c>
      <c r="D4" s="84"/>
      <c r="E4" s="12"/>
      <c r="F4" s="12"/>
      <c r="G4" s="12"/>
      <c r="H4" s="12"/>
      <c r="I4" s="13"/>
      <c r="J4" s="13"/>
      <c r="K4" s="13"/>
      <c r="L4" s="1"/>
    </row>
    <row r="5" spans="1:12" ht="12.75" customHeight="1" thickBot="1" thickTop="1">
      <c r="A5" s="9"/>
      <c r="D5" s="15"/>
      <c r="E5" s="12"/>
      <c r="F5" s="11" t="s">
        <v>1</v>
      </c>
      <c r="G5" s="66">
        <v>8</v>
      </c>
      <c r="H5" s="12"/>
      <c r="I5" s="78" t="s">
        <v>2</v>
      </c>
      <c r="J5" s="78" t="s">
        <v>3</v>
      </c>
      <c r="K5" s="78" t="s">
        <v>4</v>
      </c>
      <c r="L5" s="1"/>
    </row>
    <row r="6" spans="1:12" ht="12.75" customHeight="1" thickBot="1" thickTop="1">
      <c r="A6" s="9"/>
      <c r="B6" s="14"/>
      <c r="C6" s="14"/>
      <c r="D6" s="14"/>
      <c r="E6" s="12"/>
      <c r="F6" s="12"/>
      <c r="G6" s="12"/>
      <c r="H6" s="12"/>
      <c r="I6" s="78"/>
      <c r="J6" s="78"/>
      <c r="K6" s="78"/>
      <c r="L6" s="1"/>
    </row>
    <row r="7" spans="1:12" ht="3.75" customHeight="1" thickBot="1" thickTop="1">
      <c r="A7" s="9"/>
      <c r="B7" s="14"/>
      <c r="C7" s="14"/>
      <c r="D7" s="14"/>
      <c r="E7" s="12"/>
      <c r="F7" s="12"/>
      <c r="G7" s="12"/>
      <c r="H7" s="12"/>
      <c r="I7" s="16"/>
      <c r="J7" s="17"/>
      <c r="K7" s="17"/>
      <c r="L7" s="1"/>
    </row>
    <row r="8" spans="1:12" ht="16.5" customHeight="1" thickTop="1">
      <c r="A8" s="18"/>
      <c r="B8" s="19" t="s">
        <v>5</v>
      </c>
      <c r="C8" s="20">
        <f>B10</f>
        <v>39234</v>
      </c>
      <c r="D8" s="21" t="s">
        <v>6</v>
      </c>
      <c r="E8" s="75" t="s">
        <v>7</v>
      </c>
      <c r="F8" s="76"/>
      <c r="G8" s="77"/>
      <c r="H8" s="22" t="s">
        <v>8</v>
      </c>
      <c r="I8" s="23">
        <f>SUM(I10:I39)</f>
        <v>0</v>
      </c>
      <c r="J8" s="24">
        <f>SUM(J10:J39)</f>
        <v>0</v>
      </c>
      <c r="K8" s="25">
        <f>SUM(K10:K39)</f>
        <v>0</v>
      </c>
      <c r="L8" s="1"/>
    </row>
    <row r="9" spans="1:12" ht="16.5" customHeight="1" thickBot="1">
      <c r="A9" s="8"/>
      <c r="B9" s="26" t="s">
        <v>9</v>
      </c>
      <c r="C9" s="27" t="s">
        <v>10</v>
      </c>
      <c r="D9" s="28" t="s">
        <v>11</v>
      </c>
      <c r="E9" s="28" t="s">
        <v>12</v>
      </c>
      <c r="F9" s="28" t="s">
        <v>13</v>
      </c>
      <c r="G9" s="28" t="s">
        <v>14</v>
      </c>
      <c r="H9" s="28" t="s">
        <v>11</v>
      </c>
      <c r="I9" s="29" t="s">
        <v>15</v>
      </c>
      <c r="J9" s="28" t="s">
        <v>16</v>
      </c>
      <c r="K9" s="30" t="s">
        <v>15</v>
      </c>
      <c r="L9" s="1"/>
    </row>
    <row r="10" spans="1:13" s="6" customFormat="1" ht="14.25" thickBot="1" thickTop="1">
      <c r="A10" s="8"/>
      <c r="B10" s="31">
        <v>39234</v>
      </c>
      <c r="C10" s="32">
        <f aca="true" t="shared" si="0" ref="C10:C39">WEEKDAY(B10)</f>
        <v>6</v>
      </c>
      <c r="D10" s="33"/>
      <c r="E10" s="33"/>
      <c r="F10" s="33"/>
      <c r="G10" s="34">
        <f aca="true" t="shared" si="1" ref="G10:G39">IF(F10&gt;0,AND(E10&gt;0)*SUM($F10-$E10),"")</f>
      </c>
      <c r="H10" s="33"/>
      <c r="I10" s="35">
        <f aca="true" t="shared" si="2" ref="I10:I38">IF(D10&gt;0,$G$5/24,0)</f>
        <v>0</v>
      </c>
      <c r="J10" s="36">
        <f>IF($D10=0,0,IF(I10=0,0,IF($K10&gt;$I10,$K10-$I10,0)))</f>
        <v>0</v>
      </c>
      <c r="K10" s="37">
        <f aca="true" t="shared" si="3" ref="K10:K38">IF($D10=0,0,IF($H10=0,0,H10-D10-(F10-E10)))</f>
        <v>0</v>
      </c>
      <c r="L10" s="4"/>
      <c r="M10" s="5"/>
    </row>
    <row r="11" spans="1:12" ht="13.5" thickTop="1">
      <c r="A11" s="8"/>
      <c r="B11" s="38">
        <f aca="true" t="shared" si="4" ref="B11:B39">B10+1</f>
        <v>39235</v>
      </c>
      <c r="C11" s="39">
        <f t="shared" si="0"/>
        <v>7</v>
      </c>
      <c r="D11" s="40"/>
      <c r="E11" s="40"/>
      <c r="F11" s="40"/>
      <c r="G11" s="41">
        <f t="shared" si="1"/>
      </c>
      <c r="H11" s="40"/>
      <c r="I11" s="42">
        <f t="shared" si="2"/>
        <v>0</v>
      </c>
      <c r="J11" s="43">
        <f>IF($D11=0,0,IF(I11=0,0,IF($K11&gt;$I11,$K11-$I11,0)))</f>
        <v>0</v>
      </c>
      <c r="K11" s="44">
        <f t="shared" si="3"/>
        <v>0</v>
      </c>
      <c r="L11" s="1"/>
    </row>
    <row r="12" spans="1:12" ht="12.75">
      <c r="A12" s="8"/>
      <c r="B12" s="45">
        <f t="shared" si="4"/>
        <v>39236</v>
      </c>
      <c r="C12" s="39">
        <f t="shared" si="0"/>
        <v>1</v>
      </c>
      <c r="D12" s="40"/>
      <c r="E12" s="40"/>
      <c r="F12" s="40"/>
      <c r="G12" s="41">
        <f t="shared" si="1"/>
      </c>
      <c r="H12" s="40"/>
      <c r="I12" s="42">
        <f t="shared" si="2"/>
        <v>0</v>
      </c>
      <c r="J12" s="43"/>
      <c r="K12" s="44">
        <f t="shared" si="3"/>
        <v>0</v>
      </c>
      <c r="L12" s="1"/>
    </row>
    <row r="13" spans="1:12" ht="12.75">
      <c r="A13" s="8"/>
      <c r="B13" s="45">
        <f t="shared" si="4"/>
        <v>39237</v>
      </c>
      <c r="C13" s="39">
        <f t="shared" si="0"/>
        <v>2</v>
      </c>
      <c r="D13" s="40"/>
      <c r="E13" s="40"/>
      <c r="F13" s="40"/>
      <c r="G13" s="41">
        <f t="shared" si="1"/>
      </c>
      <c r="H13" s="40"/>
      <c r="I13" s="42">
        <f t="shared" si="2"/>
        <v>0</v>
      </c>
      <c r="J13" s="43">
        <f aca="true" t="shared" si="5" ref="J13:J39">IF($D13=0,0,IF(I13=0,0,IF($K13&gt;$I13,$K13-$I13,0)))</f>
        <v>0</v>
      </c>
      <c r="K13" s="44">
        <f t="shared" si="3"/>
        <v>0</v>
      </c>
      <c r="L13" s="1"/>
    </row>
    <row r="14" spans="1:12" ht="12.75">
      <c r="A14" s="8"/>
      <c r="B14" s="45">
        <f t="shared" si="4"/>
        <v>39238</v>
      </c>
      <c r="C14" s="39">
        <f t="shared" si="0"/>
        <v>3</v>
      </c>
      <c r="D14" s="40"/>
      <c r="E14" s="40"/>
      <c r="F14" s="40"/>
      <c r="G14" s="41">
        <f t="shared" si="1"/>
      </c>
      <c r="H14" s="40"/>
      <c r="I14" s="46">
        <f t="shared" si="2"/>
        <v>0</v>
      </c>
      <c r="J14" s="43">
        <f t="shared" si="5"/>
        <v>0</v>
      </c>
      <c r="K14" s="44">
        <f t="shared" si="3"/>
        <v>0</v>
      </c>
      <c r="L14" s="1"/>
    </row>
    <row r="15" spans="1:12" ht="12.75">
      <c r="A15" s="8"/>
      <c r="B15" s="45">
        <f t="shared" si="4"/>
        <v>39239</v>
      </c>
      <c r="C15" s="39">
        <f t="shared" si="0"/>
        <v>4</v>
      </c>
      <c r="D15" s="40"/>
      <c r="E15" s="40"/>
      <c r="F15" s="40"/>
      <c r="G15" s="41">
        <f t="shared" si="1"/>
      </c>
      <c r="H15" s="40"/>
      <c r="I15" s="46">
        <f t="shared" si="2"/>
        <v>0</v>
      </c>
      <c r="J15" s="43">
        <f t="shared" si="5"/>
        <v>0</v>
      </c>
      <c r="K15" s="44">
        <f t="shared" si="3"/>
        <v>0</v>
      </c>
      <c r="L15" s="1"/>
    </row>
    <row r="16" spans="1:12" ht="12.75">
      <c r="A16" s="8"/>
      <c r="B16" s="45">
        <f t="shared" si="4"/>
        <v>39240</v>
      </c>
      <c r="C16" s="39">
        <f t="shared" si="0"/>
        <v>5</v>
      </c>
      <c r="D16" s="40"/>
      <c r="E16" s="40"/>
      <c r="F16" s="40"/>
      <c r="G16" s="41">
        <f t="shared" si="1"/>
      </c>
      <c r="H16" s="40"/>
      <c r="I16" s="46">
        <f t="shared" si="2"/>
        <v>0</v>
      </c>
      <c r="J16" s="43">
        <f t="shared" si="5"/>
        <v>0</v>
      </c>
      <c r="K16" s="44">
        <f t="shared" si="3"/>
        <v>0</v>
      </c>
      <c r="L16" s="1"/>
    </row>
    <row r="17" spans="1:12" ht="12.75">
      <c r="A17" s="47"/>
      <c r="B17" s="45">
        <f t="shared" si="4"/>
        <v>39241</v>
      </c>
      <c r="C17" s="39">
        <f t="shared" si="0"/>
        <v>6</v>
      </c>
      <c r="D17" s="40"/>
      <c r="E17" s="40"/>
      <c r="F17" s="40"/>
      <c r="G17" s="41">
        <f t="shared" si="1"/>
      </c>
      <c r="H17" s="40"/>
      <c r="I17" s="46">
        <f t="shared" si="2"/>
        <v>0</v>
      </c>
      <c r="J17" s="43">
        <f t="shared" si="5"/>
        <v>0</v>
      </c>
      <c r="K17" s="44">
        <f t="shared" si="3"/>
        <v>0</v>
      </c>
      <c r="L17" s="1"/>
    </row>
    <row r="18" spans="1:12" ht="12.75">
      <c r="A18" s="47"/>
      <c r="B18" s="45">
        <f t="shared" si="4"/>
        <v>39242</v>
      </c>
      <c r="C18" s="39">
        <f t="shared" si="0"/>
        <v>7</v>
      </c>
      <c r="D18" s="40"/>
      <c r="E18" s="40"/>
      <c r="F18" s="40"/>
      <c r="G18" s="41">
        <f t="shared" si="1"/>
      </c>
      <c r="H18" s="40"/>
      <c r="I18" s="46">
        <f t="shared" si="2"/>
        <v>0</v>
      </c>
      <c r="J18" s="43">
        <f t="shared" si="5"/>
        <v>0</v>
      </c>
      <c r="K18" s="44">
        <f t="shared" si="3"/>
        <v>0</v>
      </c>
      <c r="L18" s="1"/>
    </row>
    <row r="19" spans="1:12" ht="12.75">
      <c r="A19" s="48"/>
      <c r="B19" s="45">
        <f t="shared" si="4"/>
        <v>39243</v>
      </c>
      <c r="C19" s="39">
        <f t="shared" si="0"/>
        <v>1</v>
      </c>
      <c r="D19" s="40"/>
      <c r="E19" s="40"/>
      <c r="F19" s="40"/>
      <c r="G19" s="41">
        <f t="shared" si="1"/>
      </c>
      <c r="H19" s="40"/>
      <c r="I19" s="46">
        <f t="shared" si="2"/>
        <v>0</v>
      </c>
      <c r="J19" s="43">
        <f t="shared" si="5"/>
        <v>0</v>
      </c>
      <c r="K19" s="44">
        <f t="shared" si="3"/>
        <v>0</v>
      </c>
      <c r="L19" s="1"/>
    </row>
    <row r="20" spans="1:12" ht="12.75">
      <c r="A20" s="49"/>
      <c r="B20" s="45">
        <f t="shared" si="4"/>
        <v>39244</v>
      </c>
      <c r="C20" s="39">
        <f t="shared" si="0"/>
        <v>2</v>
      </c>
      <c r="D20" s="40"/>
      <c r="E20" s="40"/>
      <c r="F20" s="40"/>
      <c r="G20" s="41">
        <f t="shared" si="1"/>
      </c>
      <c r="H20" s="40"/>
      <c r="I20" s="46">
        <f t="shared" si="2"/>
        <v>0</v>
      </c>
      <c r="J20" s="43">
        <f t="shared" si="5"/>
        <v>0</v>
      </c>
      <c r="K20" s="44">
        <f t="shared" si="3"/>
        <v>0</v>
      </c>
      <c r="L20" s="1"/>
    </row>
    <row r="21" spans="1:12" ht="12.75">
      <c r="A21" s="48"/>
      <c r="B21" s="45">
        <f t="shared" si="4"/>
        <v>39245</v>
      </c>
      <c r="C21" s="39">
        <f t="shared" si="0"/>
        <v>3</v>
      </c>
      <c r="D21" s="40"/>
      <c r="E21" s="40"/>
      <c r="F21" s="40"/>
      <c r="G21" s="41">
        <f t="shared" si="1"/>
      </c>
      <c r="H21" s="40"/>
      <c r="I21" s="46">
        <f t="shared" si="2"/>
        <v>0</v>
      </c>
      <c r="J21" s="43">
        <f t="shared" si="5"/>
        <v>0</v>
      </c>
      <c r="K21" s="44">
        <f t="shared" si="3"/>
        <v>0</v>
      </c>
      <c r="L21" s="1"/>
    </row>
    <row r="22" spans="1:12" ht="12.75">
      <c r="A22" s="50"/>
      <c r="B22" s="45">
        <f t="shared" si="4"/>
        <v>39246</v>
      </c>
      <c r="C22" s="39">
        <f t="shared" si="0"/>
        <v>4</v>
      </c>
      <c r="D22" s="40"/>
      <c r="E22" s="40"/>
      <c r="F22" s="40"/>
      <c r="G22" s="41">
        <f t="shared" si="1"/>
      </c>
      <c r="H22" s="40"/>
      <c r="I22" s="46">
        <f t="shared" si="2"/>
        <v>0</v>
      </c>
      <c r="J22" s="43">
        <f t="shared" si="5"/>
        <v>0</v>
      </c>
      <c r="K22" s="44">
        <f t="shared" si="3"/>
        <v>0</v>
      </c>
      <c r="L22" s="1"/>
    </row>
    <row r="23" spans="1:12" ht="12.75">
      <c r="A23" s="48"/>
      <c r="B23" s="45">
        <f t="shared" si="4"/>
        <v>39247</v>
      </c>
      <c r="C23" s="39">
        <f t="shared" si="0"/>
        <v>5</v>
      </c>
      <c r="D23" s="40"/>
      <c r="E23" s="40"/>
      <c r="F23" s="40"/>
      <c r="G23" s="41">
        <f t="shared" si="1"/>
      </c>
      <c r="H23" s="40"/>
      <c r="I23" s="46">
        <f t="shared" si="2"/>
        <v>0</v>
      </c>
      <c r="J23" s="43">
        <f t="shared" si="5"/>
        <v>0</v>
      </c>
      <c r="K23" s="44">
        <f t="shared" si="3"/>
        <v>0</v>
      </c>
      <c r="L23" s="1"/>
    </row>
    <row r="24" spans="1:12" ht="12.75">
      <c r="A24" s="50"/>
      <c r="B24" s="45">
        <f t="shared" si="4"/>
        <v>39248</v>
      </c>
      <c r="C24" s="39">
        <f t="shared" si="0"/>
        <v>6</v>
      </c>
      <c r="D24" s="40"/>
      <c r="E24" s="40"/>
      <c r="F24" s="40"/>
      <c r="G24" s="41">
        <f t="shared" si="1"/>
      </c>
      <c r="H24" s="40" t="s">
        <v>17</v>
      </c>
      <c r="I24" s="46">
        <f t="shared" si="2"/>
        <v>0</v>
      </c>
      <c r="J24" s="43">
        <f t="shared" si="5"/>
        <v>0</v>
      </c>
      <c r="K24" s="44">
        <f t="shared" si="3"/>
        <v>0</v>
      </c>
      <c r="L24" s="1"/>
    </row>
    <row r="25" spans="1:12" ht="12.75">
      <c r="A25" s="50"/>
      <c r="B25" s="45">
        <f t="shared" si="4"/>
        <v>39249</v>
      </c>
      <c r="C25" s="39">
        <f t="shared" si="0"/>
        <v>7</v>
      </c>
      <c r="D25" s="40"/>
      <c r="E25" s="40"/>
      <c r="F25" s="40"/>
      <c r="G25" s="41">
        <f t="shared" si="1"/>
      </c>
      <c r="H25" s="40" t="s">
        <v>17</v>
      </c>
      <c r="I25" s="46">
        <f t="shared" si="2"/>
        <v>0</v>
      </c>
      <c r="J25" s="43">
        <f t="shared" si="5"/>
        <v>0</v>
      </c>
      <c r="K25" s="44">
        <f t="shared" si="3"/>
        <v>0</v>
      </c>
      <c r="L25" s="1"/>
    </row>
    <row r="26" spans="1:12" ht="12.75">
      <c r="A26" s="8"/>
      <c r="B26" s="45">
        <f t="shared" si="4"/>
        <v>39250</v>
      </c>
      <c r="C26" s="39">
        <f t="shared" si="0"/>
        <v>1</v>
      </c>
      <c r="D26" s="40"/>
      <c r="E26" s="40"/>
      <c r="F26" s="40"/>
      <c r="G26" s="41">
        <f t="shared" si="1"/>
      </c>
      <c r="H26" s="40" t="s">
        <v>17</v>
      </c>
      <c r="I26" s="46">
        <f t="shared" si="2"/>
        <v>0</v>
      </c>
      <c r="J26" s="43">
        <f t="shared" si="5"/>
        <v>0</v>
      </c>
      <c r="K26" s="44">
        <f t="shared" si="3"/>
        <v>0</v>
      </c>
      <c r="L26" s="1"/>
    </row>
    <row r="27" spans="1:12" ht="12.75">
      <c r="A27" s="8"/>
      <c r="B27" s="45">
        <f t="shared" si="4"/>
        <v>39251</v>
      </c>
      <c r="C27" s="39">
        <f t="shared" si="0"/>
        <v>2</v>
      </c>
      <c r="D27" s="40"/>
      <c r="E27" s="40"/>
      <c r="F27" s="40"/>
      <c r="G27" s="41">
        <f t="shared" si="1"/>
      </c>
      <c r="H27" s="40" t="s">
        <v>17</v>
      </c>
      <c r="I27" s="46">
        <f t="shared" si="2"/>
        <v>0</v>
      </c>
      <c r="J27" s="43">
        <f t="shared" si="5"/>
        <v>0</v>
      </c>
      <c r="K27" s="44">
        <f t="shared" si="3"/>
        <v>0</v>
      </c>
      <c r="L27" s="1"/>
    </row>
    <row r="28" spans="1:12" ht="12.75">
      <c r="A28" s="8"/>
      <c r="B28" s="45">
        <f t="shared" si="4"/>
        <v>39252</v>
      </c>
      <c r="C28" s="39">
        <f t="shared" si="0"/>
        <v>3</v>
      </c>
      <c r="D28" s="40"/>
      <c r="E28" s="40"/>
      <c r="F28" s="40"/>
      <c r="G28" s="41">
        <f t="shared" si="1"/>
      </c>
      <c r="H28" s="40" t="s">
        <v>17</v>
      </c>
      <c r="I28" s="46">
        <f t="shared" si="2"/>
        <v>0</v>
      </c>
      <c r="J28" s="43">
        <f t="shared" si="5"/>
        <v>0</v>
      </c>
      <c r="K28" s="44">
        <f t="shared" si="3"/>
        <v>0</v>
      </c>
      <c r="L28" s="1"/>
    </row>
    <row r="29" spans="1:12" ht="12.75">
      <c r="A29" s="8"/>
      <c r="B29" s="45">
        <f t="shared" si="4"/>
        <v>39253</v>
      </c>
      <c r="C29" s="39">
        <f t="shared" si="0"/>
        <v>4</v>
      </c>
      <c r="D29" s="40"/>
      <c r="E29" s="40"/>
      <c r="F29" s="40"/>
      <c r="G29" s="41">
        <f t="shared" si="1"/>
      </c>
      <c r="H29" s="40" t="s">
        <v>17</v>
      </c>
      <c r="I29" s="46">
        <f t="shared" si="2"/>
        <v>0</v>
      </c>
      <c r="J29" s="43">
        <f t="shared" si="5"/>
        <v>0</v>
      </c>
      <c r="K29" s="44">
        <f t="shared" si="3"/>
        <v>0</v>
      </c>
      <c r="L29" s="1"/>
    </row>
    <row r="30" spans="1:12" ht="12.75">
      <c r="A30" s="8"/>
      <c r="B30" s="45">
        <f t="shared" si="4"/>
        <v>39254</v>
      </c>
      <c r="C30" s="39">
        <f t="shared" si="0"/>
        <v>5</v>
      </c>
      <c r="D30" s="40"/>
      <c r="E30" s="40"/>
      <c r="F30" s="40"/>
      <c r="G30" s="41">
        <f t="shared" si="1"/>
      </c>
      <c r="H30" s="40" t="s">
        <v>17</v>
      </c>
      <c r="I30" s="46">
        <f t="shared" si="2"/>
        <v>0</v>
      </c>
      <c r="J30" s="43">
        <f t="shared" si="5"/>
        <v>0</v>
      </c>
      <c r="K30" s="44">
        <f t="shared" si="3"/>
        <v>0</v>
      </c>
      <c r="L30" s="1"/>
    </row>
    <row r="31" spans="1:12" ht="12.75">
      <c r="A31" s="8"/>
      <c r="B31" s="45">
        <f t="shared" si="4"/>
        <v>39255</v>
      </c>
      <c r="C31" s="39">
        <f t="shared" si="0"/>
        <v>6</v>
      </c>
      <c r="D31" s="40"/>
      <c r="E31" s="40"/>
      <c r="F31" s="40"/>
      <c r="G31" s="41">
        <f t="shared" si="1"/>
      </c>
      <c r="H31" s="40" t="s">
        <v>17</v>
      </c>
      <c r="I31" s="46">
        <f t="shared" si="2"/>
        <v>0</v>
      </c>
      <c r="J31" s="43">
        <f t="shared" si="5"/>
        <v>0</v>
      </c>
      <c r="K31" s="44">
        <f t="shared" si="3"/>
        <v>0</v>
      </c>
      <c r="L31" s="1"/>
    </row>
    <row r="32" spans="1:12" ht="12.75">
      <c r="A32" s="8"/>
      <c r="B32" s="45">
        <f t="shared" si="4"/>
        <v>39256</v>
      </c>
      <c r="C32" s="39">
        <f t="shared" si="0"/>
        <v>7</v>
      </c>
      <c r="D32" s="40"/>
      <c r="E32" s="40"/>
      <c r="F32" s="40"/>
      <c r="G32" s="41">
        <f t="shared" si="1"/>
      </c>
      <c r="H32" s="40" t="s">
        <v>17</v>
      </c>
      <c r="I32" s="46">
        <f t="shared" si="2"/>
        <v>0</v>
      </c>
      <c r="J32" s="43">
        <f t="shared" si="5"/>
        <v>0</v>
      </c>
      <c r="K32" s="44">
        <f t="shared" si="3"/>
        <v>0</v>
      </c>
      <c r="L32" s="1"/>
    </row>
    <row r="33" spans="1:12" ht="12.75">
      <c r="A33" s="8"/>
      <c r="B33" s="45">
        <f t="shared" si="4"/>
        <v>39257</v>
      </c>
      <c r="C33" s="39">
        <f t="shared" si="0"/>
        <v>1</v>
      </c>
      <c r="D33" s="40"/>
      <c r="E33" s="40"/>
      <c r="F33" s="40"/>
      <c r="G33" s="41">
        <f t="shared" si="1"/>
      </c>
      <c r="H33" s="40" t="s">
        <v>17</v>
      </c>
      <c r="I33" s="46">
        <f t="shared" si="2"/>
        <v>0</v>
      </c>
      <c r="J33" s="43">
        <f t="shared" si="5"/>
        <v>0</v>
      </c>
      <c r="K33" s="44">
        <f t="shared" si="3"/>
        <v>0</v>
      </c>
      <c r="L33" s="1"/>
    </row>
    <row r="34" spans="1:12" ht="12.75">
      <c r="A34" s="8"/>
      <c r="B34" s="45">
        <f t="shared" si="4"/>
        <v>39258</v>
      </c>
      <c r="C34" s="39">
        <f t="shared" si="0"/>
        <v>2</v>
      </c>
      <c r="D34" s="40"/>
      <c r="E34" s="40"/>
      <c r="F34" s="40"/>
      <c r="G34" s="41">
        <f t="shared" si="1"/>
      </c>
      <c r="H34" s="40" t="s">
        <v>17</v>
      </c>
      <c r="I34" s="46">
        <f t="shared" si="2"/>
        <v>0</v>
      </c>
      <c r="J34" s="43">
        <f t="shared" si="5"/>
        <v>0</v>
      </c>
      <c r="K34" s="44">
        <f t="shared" si="3"/>
        <v>0</v>
      </c>
      <c r="L34" s="1"/>
    </row>
    <row r="35" spans="1:12" ht="12.75">
      <c r="A35" s="8"/>
      <c r="B35" s="45">
        <f t="shared" si="4"/>
        <v>39259</v>
      </c>
      <c r="C35" s="39">
        <f t="shared" si="0"/>
        <v>3</v>
      </c>
      <c r="D35" s="40"/>
      <c r="E35" s="40"/>
      <c r="F35" s="40"/>
      <c r="G35" s="41">
        <f t="shared" si="1"/>
      </c>
      <c r="H35" s="40" t="s">
        <v>17</v>
      </c>
      <c r="I35" s="46">
        <f t="shared" si="2"/>
        <v>0</v>
      </c>
      <c r="J35" s="43">
        <f t="shared" si="5"/>
        <v>0</v>
      </c>
      <c r="K35" s="44">
        <f t="shared" si="3"/>
        <v>0</v>
      </c>
      <c r="L35" s="1"/>
    </row>
    <row r="36" spans="1:12" ht="12.75">
      <c r="A36" s="8"/>
      <c r="B36" s="45">
        <f t="shared" si="4"/>
        <v>39260</v>
      </c>
      <c r="C36" s="39">
        <f t="shared" si="0"/>
        <v>4</v>
      </c>
      <c r="D36" s="40"/>
      <c r="E36" s="40"/>
      <c r="F36" s="40"/>
      <c r="G36" s="41">
        <f t="shared" si="1"/>
      </c>
      <c r="H36" s="40" t="s">
        <v>17</v>
      </c>
      <c r="I36" s="46">
        <f t="shared" si="2"/>
        <v>0</v>
      </c>
      <c r="J36" s="43">
        <f t="shared" si="5"/>
        <v>0</v>
      </c>
      <c r="K36" s="44">
        <f t="shared" si="3"/>
        <v>0</v>
      </c>
      <c r="L36" s="1"/>
    </row>
    <row r="37" spans="1:12" ht="12.75">
      <c r="A37" s="8"/>
      <c r="B37" s="45">
        <f t="shared" si="4"/>
        <v>39261</v>
      </c>
      <c r="C37" s="39">
        <f t="shared" si="0"/>
        <v>5</v>
      </c>
      <c r="D37" s="40"/>
      <c r="E37" s="40"/>
      <c r="F37" s="40"/>
      <c r="G37" s="41">
        <f t="shared" si="1"/>
      </c>
      <c r="H37" s="40" t="s">
        <v>17</v>
      </c>
      <c r="I37" s="46">
        <f t="shared" si="2"/>
        <v>0</v>
      </c>
      <c r="J37" s="43">
        <f t="shared" si="5"/>
        <v>0</v>
      </c>
      <c r="K37" s="44">
        <f t="shared" si="3"/>
        <v>0</v>
      </c>
      <c r="L37" s="1"/>
    </row>
    <row r="38" spans="1:12" ht="12.75">
      <c r="A38" s="8"/>
      <c r="B38" s="45">
        <f t="shared" si="4"/>
        <v>39262</v>
      </c>
      <c r="C38" s="39">
        <f t="shared" si="0"/>
        <v>6</v>
      </c>
      <c r="D38" s="40"/>
      <c r="E38" s="40"/>
      <c r="F38" s="40"/>
      <c r="G38" s="41">
        <f t="shared" si="1"/>
      </c>
      <c r="H38" s="40" t="s">
        <v>17</v>
      </c>
      <c r="I38" s="46">
        <f t="shared" si="2"/>
        <v>0</v>
      </c>
      <c r="J38" s="43">
        <f t="shared" si="5"/>
        <v>0</v>
      </c>
      <c r="K38" s="44">
        <f t="shared" si="3"/>
        <v>0</v>
      </c>
      <c r="L38" s="1"/>
    </row>
    <row r="39" spans="1:12" ht="13.5" thickBot="1">
      <c r="A39" s="8"/>
      <c r="B39" s="51">
        <f t="shared" si="4"/>
        <v>39263</v>
      </c>
      <c r="C39" s="52">
        <f t="shared" si="0"/>
        <v>7</v>
      </c>
      <c r="D39" s="53"/>
      <c r="E39" s="53"/>
      <c r="F39" s="53"/>
      <c r="G39" s="54">
        <f t="shared" si="1"/>
      </c>
      <c r="H39" s="53"/>
      <c r="I39" s="55">
        <f>IF(D39&gt;0,$G$5/24,0)</f>
        <v>0</v>
      </c>
      <c r="J39" s="56">
        <f t="shared" si="5"/>
        <v>0</v>
      </c>
      <c r="K39" s="57">
        <f>IF($D39=0,0,IF($H39=0,0,H39-D39-(F39-E39)))</f>
        <v>0</v>
      </c>
      <c r="L39" s="1"/>
    </row>
    <row r="40" spans="1:12" ht="9.75" customHeight="1" thickTop="1">
      <c r="A40" s="8"/>
      <c r="L40" s="1"/>
    </row>
  </sheetData>
  <sheetProtection sheet="1" objects="1" scenarios="1"/>
  <mergeCells count="8">
    <mergeCell ref="E8:G8"/>
    <mergeCell ref="I5:I6"/>
    <mergeCell ref="J5:J6"/>
    <mergeCell ref="K5:K6"/>
    <mergeCell ref="B2:K2"/>
    <mergeCell ref="B1:K1"/>
    <mergeCell ref="C3:D3"/>
    <mergeCell ref="C4:D4"/>
  </mergeCells>
  <conditionalFormatting sqref="E18:F18 B11:K11">
    <cfRule type="expression" priority="1" dxfId="0" stopIfTrue="1">
      <formula>WEEKDAY($B$11)=7</formula>
    </cfRule>
    <cfRule type="expression" priority="2" dxfId="1" stopIfTrue="1">
      <formula>WEEKDAY($B$11)=1</formula>
    </cfRule>
  </conditionalFormatting>
  <conditionalFormatting sqref="B18:D18 G18:K18">
    <cfRule type="expression" priority="3" dxfId="0" stopIfTrue="1">
      <formula>WEEKDAY($B$18)=7</formula>
    </cfRule>
    <cfRule type="expression" priority="4" dxfId="1" stopIfTrue="1">
      <formula>WEEKDAY($B$18)=1</formula>
    </cfRule>
  </conditionalFormatting>
  <conditionalFormatting sqref="B20:K20">
    <cfRule type="expression" priority="5" dxfId="0" stopIfTrue="1">
      <formula>WEEKDAY($B$20)=7</formula>
    </cfRule>
    <cfRule type="expression" priority="6" dxfId="1" stopIfTrue="1">
      <formula>WEEKDAY($B$20)=1</formula>
    </cfRule>
  </conditionalFormatting>
  <conditionalFormatting sqref="B21:K21">
    <cfRule type="expression" priority="7" dxfId="0" stopIfTrue="1">
      <formula>WEEKDAY($B$21)=7</formula>
    </cfRule>
    <cfRule type="expression" priority="8" dxfId="1" stopIfTrue="1">
      <formula>WEEKDAY($B$21)=1</formula>
    </cfRule>
  </conditionalFormatting>
  <conditionalFormatting sqref="B22:K22">
    <cfRule type="expression" priority="9" dxfId="0" stopIfTrue="1">
      <formula>WEEKDAY($B$22)=7</formula>
    </cfRule>
    <cfRule type="expression" priority="10" dxfId="1" stopIfTrue="1">
      <formula>WEEKDAY($B$22)=1</formula>
    </cfRule>
  </conditionalFormatting>
  <conditionalFormatting sqref="B23:K23">
    <cfRule type="expression" priority="11" dxfId="0" stopIfTrue="1">
      <formula>WEEKDAY($B$23)=7</formula>
    </cfRule>
    <cfRule type="expression" priority="12" dxfId="1" stopIfTrue="1">
      <formula>WEEKDAY($B$23)=1</formula>
    </cfRule>
  </conditionalFormatting>
  <conditionalFormatting sqref="B24:K24">
    <cfRule type="expression" priority="13" dxfId="0" stopIfTrue="1">
      <formula>WEEKDAY($B$24)=7</formula>
    </cfRule>
    <cfRule type="expression" priority="14" dxfId="1" stopIfTrue="1">
      <formula>WEEKDAY($B$24)=1</formula>
    </cfRule>
  </conditionalFormatting>
  <conditionalFormatting sqref="B25:K25">
    <cfRule type="expression" priority="15" dxfId="0" stopIfTrue="1">
      <formula>WEEKDAY($B$25)=7</formula>
    </cfRule>
    <cfRule type="expression" priority="16" dxfId="1" stopIfTrue="1">
      <formula>WEEKDAY($B$25)=1</formula>
    </cfRule>
  </conditionalFormatting>
  <conditionalFormatting sqref="B26:K26">
    <cfRule type="expression" priority="17" dxfId="0" stopIfTrue="1">
      <formula>WEEKDAY($B$26)=7</formula>
    </cfRule>
    <cfRule type="expression" priority="18" dxfId="1" stopIfTrue="1">
      <formula>WEEKDAY($B$26)=1</formula>
    </cfRule>
  </conditionalFormatting>
  <conditionalFormatting sqref="B27:K27">
    <cfRule type="expression" priority="19" dxfId="0" stopIfTrue="1">
      <formula>WEEKDAY($B$27)=7</formula>
    </cfRule>
    <cfRule type="expression" priority="20" dxfId="1" stopIfTrue="1">
      <formula>WEEKDAY($B$27)=1</formula>
    </cfRule>
  </conditionalFormatting>
  <conditionalFormatting sqref="B28:K28">
    <cfRule type="expression" priority="21" dxfId="0" stopIfTrue="1">
      <formula>WEEKDAY($B$28)=7</formula>
    </cfRule>
    <cfRule type="expression" priority="22" dxfId="1" stopIfTrue="1">
      <formula>WEEKDAY($B$28)=1</formula>
    </cfRule>
  </conditionalFormatting>
  <conditionalFormatting sqref="B29:K29">
    <cfRule type="expression" priority="23" dxfId="0" stopIfTrue="1">
      <formula>WEEKDAY($B$29)=7</formula>
    </cfRule>
    <cfRule type="expression" priority="24" dxfId="1" stopIfTrue="1">
      <formula>WEEKDAY($B$29)=1</formula>
    </cfRule>
  </conditionalFormatting>
  <conditionalFormatting sqref="B30:K30">
    <cfRule type="expression" priority="25" dxfId="0" stopIfTrue="1">
      <formula>WEEKDAY($B$30)=7</formula>
    </cfRule>
    <cfRule type="expression" priority="26" dxfId="1" stopIfTrue="1">
      <formula>WEEKDAY($B$30)=1</formula>
    </cfRule>
  </conditionalFormatting>
  <conditionalFormatting sqref="B31:K31">
    <cfRule type="expression" priority="27" dxfId="0" stopIfTrue="1">
      <formula>WEEKDAY($B$31)=7</formula>
    </cfRule>
    <cfRule type="expression" priority="28" dxfId="1" stopIfTrue="1">
      <formula>WEEKDAY($B$31)=1</formula>
    </cfRule>
  </conditionalFormatting>
  <conditionalFormatting sqref="B32:K32">
    <cfRule type="expression" priority="29" dxfId="0" stopIfTrue="1">
      <formula>WEEKDAY($B$32)=7</formula>
    </cfRule>
    <cfRule type="expression" priority="30" dxfId="1" stopIfTrue="1">
      <formula>WEEKDAY($B$32)=1</formula>
    </cfRule>
  </conditionalFormatting>
  <conditionalFormatting sqref="B33:K33">
    <cfRule type="expression" priority="31" dxfId="0" stopIfTrue="1">
      <formula>WEEKDAY($B$33)=7</formula>
    </cfRule>
    <cfRule type="expression" priority="32" dxfId="1" stopIfTrue="1">
      <formula>WEEKDAY($B$33)=1</formula>
    </cfRule>
  </conditionalFormatting>
  <conditionalFormatting sqref="B34:K34">
    <cfRule type="expression" priority="33" dxfId="0" stopIfTrue="1">
      <formula>WEEKDAY($B$34)=7</formula>
    </cfRule>
    <cfRule type="expression" priority="34" dxfId="1" stopIfTrue="1">
      <formula>WEEKDAY($B$34)=1</formula>
    </cfRule>
  </conditionalFormatting>
  <conditionalFormatting sqref="B35:K35">
    <cfRule type="expression" priority="35" dxfId="0" stopIfTrue="1">
      <formula>WEEKDAY($B$35)=7</formula>
    </cfRule>
    <cfRule type="expression" priority="36" dxfId="1" stopIfTrue="1">
      <formula>WEEKDAY($B$35)=1</formula>
    </cfRule>
  </conditionalFormatting>
  <conditionalFormatting sqref="B36:K36">
    <cfRule type="expression" priority="37" dxfId="0" stopIfTrue="1">
      <formula>WEEKDAY($B$36)=7</formula>
    </cfRule>
    <cfRule type="expression" priority="38" dxfId="1" stopIfTrue="1">
      <formula>WEEKDAY($B$36)=1</formula>
    </cfRule>
  </conditionalFormatting>
  <conditionalFormatting sqref="B37:K37">
    <cfRule type="expression" priority="39" dxfId="0" stopIfTrue="1">
      <formula>WEEKDAY($B$37)=7</formula>
    </cfRule>
    <cfRule type="expression" priority="40" dxfId="1" stopIfTrue="1">
      <formula>WEEKDAY($B$37)=1</formula>
    </cfRule>
  </conditionalFormatting>
  <conditionalFormatting sqref="B38:K38">
    <cfRule type="expression" priority="41" dxfId="0" stopIfTrue="1">
      <formula>WEEKDAY($B$38)=7</formula>
    </cfRule>
    <cfRule type="expression" priority="42" dxfId="1" stopIfTrue="1">
      <formula>WEEKDAY($B$38)=1</formula>
    </cfRule>
  </conditionalFormatting>
  <conditionalFormatting sqref="B39:K39">
    <cfRule type="expression" priority="43" dxfId="0" stopIfTrue="1">
      <formula>WEEKDAY($B$39)=7</formula>
    </cfRule>
    <cfRule type="expression" priority="44" dxfId="1" stopIfTrue="1">
      <formula>WEEKDAY($B$39)=1</formula>
    </cfRule>
  </conditionalFormatting>
  <conditionalFormatting sqref="C10:K10">
    <cfRule type="expression" priority="45" dxfId="0" stopIfTrue="1">
      <formula>WEEKDAY($B$10)=7</formula>
    </cfRule>
    <cfRule type="expression" priority="46" dxfId="1" stopIfTrue="1">
      <formula>WEEKDAY($B$10)=1</formula>
    </cfRule>
  </conditionalFormatting>
  <conditionalFormatting sqref="B12:K12">
    <cfRule type="expression" priority="47" dxfId="0" stopIfTrue="1">
      <formula>WEEKDAY($B$12)=7</formula>
    </cfRule>
    <cfRule type="expression" priority="48" dxfId="1" stopIfTrue="1">
      <formula>WEEKDAY($B$12)=1</formula>
    </cfRule>
  </conditionalFormatting>
  <conditionalFormatting sqref="B13:K13">
    <cfRule type="expression" priority="49" dxfId="0" stopIfTrue="1">
      <formula>WEEKDAY($B$13)=7</formula>
    </cfRule>
    <cfRule type="expression" priority="50" dxfId="1" stopIfTrue="1">
      <formula>WEEKDAY($B$13)=1</formula>
    </cfRule>
  </conditionalFormatting>
  <conditionalFormatting sqref="B14:K14">
    <cfRule type="expression" priority="51" dxfId="0" stopIfTrue="1">
      <formula>WEEKDAY($B$14)=7</formula>
    </cfRule>
    <cfRule type="expression" priority="52" dxfId="1" stopIfTrue="1">
      <formula>WEEKDAY($B$14)=1</formula>
    </cfRule>
  </conditionalFormatting>
  <conditionalFormatting sqref="B15:K15">
    <cfRule type="expression" priority="53" dxfId="0" stopIfTrue="1">
      <formula>WEEKDAY($B$15)=7</formula>
    </cfRule>
    <cfRule type="expression" priority="54" dxfId="1" stopIfTrue="1">
      <formula>WEEKDAY($B$15)=1</formula>
    </cfRule>
  </conditionalFormatting>
  <conditionalFormatting sqref="B16:K16">
    <cfRule type="expression" priority="55" dxfId="0" stopIfTrue="1">
      <formula>WEEKDAY($B$16)=7</formula>
    </cfRule>
    <cfRule type="expression" priority="56" dxfId="1" stopIfTrue="1">
      <formula>WEEKDAY($B$16)=1</formula>
    </cfRule>
  </conditionalFormatting>
  <conditionalFormatting sqref="B17:K17">
    <cfRule type="expression" priority="57" dxfId="0" stopIfTrue="1">
      <formula>WEEKDAY($B$17)=7</formula>
    </cfRule>
    <cfRule type="expression" priority="58" dxfId="1" stopIfTrue="1">
      <formula>WEEKDAY($B$17)=1</formula>
    </cfRule>
  </conditionalFormatting>
  <conditionalFormatting sqref="B19:K19">
    <cfRule type="expression" priority="59" dxfId="0" stopIfTrue="1">
      <formula>WEEKDAY($B$19)=7</formula>
    </cfRule>
    <cfRule type="expression" priority="60" dxfId="1" stopIfTrue="1">
      <formula>WEEKDAY($B$19)=1</formula>
    </cfRule>
  </conditionalFormatting>
  <printOptions/>
  <pageMargins left="0.34" right="0.26" top="0.47" bottom="1" header="0.4921259845" footer="0.4921259845"/>
  <pageSetup horizontalDpi="180" verticalDpi="18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16"/>
  <dimension ref="A1:M41"/>
  <sheetViews>
    <sheetView showGridLines="0" showZeros="0" workbookViewId="0" topLeftCell="A1">
      <pane ySplit="9" topLeftCell="BM10" activePane="bottomLeft" state="frozen"/>
      <selection pane="topLeft" activeCell="A1" sqref="A1"/>
      <selection pane="bottomLeft" activeCell="D11" sqref="D11"/>
    </sheetView>
  </sheetViews>
  <sheetFormatPr defaultColWidth="11.421875" defaultRowHeight="12.75"/>
  <cols>
    <col min="1" max="1" width="1.7109375" style="61" customWidth="1"/>
    <col min="2" max="2" width="13.00390625" style="58" customWidth="1"/>
    <col min="3" max="3" width="9.8515625" style="59" customWidth="1"/>
    <col min="4" max="4" width="10.7109375" style="60" customWidth="1"/>
    <col min="5" max="7" width="6.28125" style="60" customWidth="1"/>
    <col min="8" max="8" width="10.7109375" style="60" customWidth="1"/>
    <col min="9" max="9" width="12.57421875" style="60" customWidth="1"/>
    <col min="10" max="11" width="10.7109375" style="60" customWidth="1"/>
    <col min="12" max="12" width="1.7109375" style="7" customWidth="1"/>
    <col min="13" max="13" width="11.421875" style="2" customWidth="1"/>
    <col min="14" max="16384" width="11.421875" style="3" customWidth="1"/>
  </cols>
  <sheetData>
    <row r="1" spans="1:12" ht="12.75">
      <c r="A1" s="8"/>
      <c r="B1" s="80"/>
      <c r="C1" s="80"/>
      <c r="D1" s="80"/>
      <c r="E1" s="80"/>
      <c r="F1" s="80"/>
      <c r="G1" s="80"/>
      <c r="H1" s="80"/>
      <c r="I1" s="80"/>
      <c r="J1" s="80"/>
      <c r="K1" s="80"/>
      <c r="L1" s="1"/>
    </row>
    <row r="2" spans="1:12" ht="31.5" customHeight="1">
      <c r="A2" s="9"/>
      <c r="B2" s="79" t="s">
        <v>0</v>
      </c>
      <c r="C2" s="79"/>
      <c r="D2" s="79"/>
      <c r="E2" s="79"/>
      <c r="F2" s="79"/>
      <c r="G2" s="79"/>
      <c r="H2" s="79"/>
      <c r="I2" s="79"/>
      <c r="J2" s="79"/>
      <c r="K2" s="79"/>
      <c r="L2" s="1"/>
    </row>
    <row r="3" spans="1:12" ht="15.75" customHeight="1">
      <c r="A3" s="9"/>
      <c r="B3" s="68" t="s">
        <v>19</v>
      </c>
      <c r="C3" s="81" t="str">
        <f>Stammdaten!B8</f>
        <v>Max Mustermann</v>
      </c>
      <c r="D3" s="82"/>
      <c r="E3" s="10"/>
      <c r="F3" s="10"/>
      <c r="G3" s="10"/>
      <c r="H3" s="10"/>
      <c r="I3" s="10"/>
      <c r="J3" s="10"/>
      <c r="K3" s="10"/>
      <c r="L3" s="1"/>
    </row>
    <row r="4" spans="1:12" ht="12.75" customHeight="1" thickBot="1">
      <c r="A4" s="9"/>
      <c r="B4" s="68" t="s">
        <v>21</v>
      </c>
      <c r="C4" s="83">
        <f>Stammdaten!B10</f>
        <v>999999</v>
      </c>
      <c r="D4" s="84"/>
      <c r="E4" s="12"/>
      <c r="F4" s="12"/>
      <c r="G4" s="12"/>
      <c r="H4" s="12"/>
      <c r="I4" s="13"/>
      <c r="J4" s="13"/>
      <c r="K4" s="13"/>
      <c r="L4" s="1"/>
    </row>
    <row r="5" spans="1:12" ht="12.75" customHeight="1" thickBot="1" thickTop="1">
      <c r="A5" s="9"/>
      <c r="D5" s="15"/>
      <c r="E5" s="12"/>
      <c r="F5" s="11" t="s">
        <v>1</v>
      </c>
      <c r="G5" s="66">
        <v>8</v>
      </c>
      <c r="H5" s="12"/>
      <c r="I5" s="78" t="s">
        <v>2</v>
      </c>
      <c r="J5" s="78" t="s">
        <v>3</v>
      </c>
      <c r="K5" s="78" t="s">
        <v>4</v>
      </c>
      <c r="L5" s="1"/>
    </row>
    <row r="6" spans="1:12" ht="12.75" customHeight="1" thickBot="1" thickTop="1">
      <c r="A6" s="9"/>
      <c r="B6" s="14"/>
      <c r="C6" s="14"/>
      <c r="D6" s="14"/>
      <c r="E6" s="12"/>
      <c r="F6" s="12"/>
      <c r="G6" s="12"/>
      <c r="H6" s="12"/>
      <c r="I6" s="78"/>
      <c r="J6" s="78"/>
      <c r="K6" s="78"/>
      <c r="L6" s="1"/>
    </row>
    <row r="7" spans="1:12" ht="3.75" customHeight="1" thickBot="1" thickTop="1">
      <c r="A7" s="9"/>
      <c r="B7" s="14"/>
      <c r="C7" s="14"/>
      <c r="D7" s="14"/>
      <c r="E7" s="12"/>
      <c r="F7" s="12"/>
      <c r="G7" s="12"/>
      <c r="H7" s="12"/>
      <c r="I7" s="16"/>
      <c r="J7" s="17"/>
      <c r="K7" s="17"/>
      <c r="L7" s="1"/>
    </row>
    <row r="8" spans="1:12" ht="16.5" customHeight="1" thickTop="1">
      <c r="A8" s="18"/>
      <c r="B8" s="19" t="s">
        <v>5</v>
      </c>
      <c r="C8" s="20">
        <f>B10</f>
        <v>39264</v>
      </c>
      <c r="D8" s="21" t="s">
        <v>6</v>
      </c>
      <c r="E8" s="75" t="s">
        <v>7</v>
      </c>
      <c r="F8" s="76"/>
      <c r="G8" s="77"/>
      <c r="H8" s="22" t="s">
        <v>8</v>
      </c>
      <c r="I8" s="23">
        <f>SUM(I10:I40)</f>
        <v>0</v>
      </c>
      <c r="J8" s="24">
        <f>SUM(J10:J40)</f>
        <v>0</v>
      </c>
      <c r="K8" s="25">
        <f>SUM(K10:K40)</f>
        <v>0</v>
      </c>
      <c r="L8" s="1"/>
    </row>
    <row r="9" spans="1:12" ht="16.5" customHeight="1" thickBot="1">
      <c r="A9" s="8"/>
      <c r="B9" s="26" t="s">
        <v>9</v>
      </c>
      <c r="C9" s="27" t="s">
        <v>10</v>
      </c>
      <c r="D9" s="28" t="s">
        <v>11</v>
      </c>
      <c r="E9" s="28" t="s">
        <v>12</v>
      </c>
      <c r="F9" s="28" t="s">
        <v>13</v>
      </c>
      <c r="G9" s="28" t="s">
        <v>14</v>
      </c>
      <c r="H9" s="28" t="s">
        <v>11</v>
      </c>
      <c r="I9" s="29" t="s">
        <v>15</v>
      </c>
      <c r="J9" s="28" t="s">
        <v>16</v>
      </c>
      <c r="K9" s="30" t="s">
        <v>15</v>
      </c>
      <c r="L9" s="1"/>
    </row>
    <row r="10" spans="1:13" s="6" customFormat="1" ht="14.25" thickBot="1" thickTop="1">
      <c r="A10" s="8"/>
      <c r="B10" s="31">
        <v>39264</v>
      </c>
      <c r="C10" s="32">
        <f aca="true" t="shared" si="0" ref="C10:C40">WEEKDAY(B10)</f>
        <v>1</v>
      </c>
      <c r="D10" s="33"/>
      <c r="E10" s="33"/>
      <c r="F10" s="33"/>
      <c r="G10" s="34">
        <f aca="true" t="shared" si="1" ref="G10:G40">IF(F10&gt;0,AND(E10&gt;0)*SUM($F10-$E10),"")</f>
      </c>
      <c r="H10" s="33"/>
      <c r="I10" s="35">
        <f aca="true" t="shared" si="2" ref="I10:I40">IF(D10&gt;0,$G$5/24,0)</f>
        <v>0</v>
      </c>
      <c r="J10" s="36">
        <f>IF($D10=0,0,IF(I10=0,0,IF($K10&gt;$I10,$K10-$I10,0)))</f>
        <v>0</v>
      </c>
      <c r="K10" s="37">
        <f aca="true" t="shared" si="3" ref="K10:K40">IF($D10=0,0,IF($H10=0,0,H10-D10-(F10-E10)))</f>
        <v>0</v>
      </c>
      <c r="L10" s="4"/>
      <c r="M10" s="5"/>
    </row>
    <row r="11" spans="1:12" ht="13.5" thickTop="1">
      <c r="A11" s="8"/>
      <c r="B11" s="38">
        <f aca="true" t="shared" si="4" ref="B11:B40">B10+1</f>
        <v>39265</v>
      </c>
      <c r="C11" s="39">
        <f t="shared" si="0"/>
        <v>2</v>
      </c>
      <c r="D11" s="40"/>
      <c r="E11" s="40"/>
      <c r="F11" s="40"/>
      <c r="G11" s="41">
        <f t="shared" si="1"/>
      </c>
      <c r="H11" s="40"/>
      <c r="I11" s="42">
        <f t="shared" si="2"/>
        <v>0</v>
      </c>
      <c r="J11" s="43">
        <f>IF($D11=0,0,IF(I11=0,0,IF($K11&gt;$I11,$K11-$I11,0)))</f>
        <v>0</v>
      </c>
      <c r="K11" s="44">
        <f t="shared" si="3"/>
        <v>0</v>
      </c>
      <c r="L11" s="1"/>
    </row>
    <row r="12" spans="1:12" ht="12.75">
      <c r="A12" s="8"/>
      <c r="B12" s="45">
        <f t="shared" si="4"/>
        <v>39266</v>
      </c>
      <c r="C12" s="39">
        <f t="shared" si="0"/>
        <v>3</v>
      </c>
      <c r="D12" s="40"/>
      <c r="E12" s="40"/>
      <c r="F12" s="40"/>
      <c r="G12" s="41">
        <f t="shared" si="1"/>
      </c>
      <c r="H12" s="40"/>
      <c r="I12" s="42">
        <f t="shared" si="2"/>
        <v>0</v>
      </c>
      <c r="J12" s="43"/>
      <c r="K12" s="44">
        <f t="shared" si="3"/>
        <v>0</v>
      </c>
      <c r="L12" s="1"/>
    </row>
    <row r="13" spans="1:12" ht="12.75">
      <c r="A13" s="8"/>
      <c r="B13" s="45">
        <f t="shared" si="4"/>
        <v>39267</v>
      </c>
      <c r="C13" s="39">
        <f t="shared" si="0"/>
        <v>4</v>
      </c>
      <c r="D13" s="40"/>
      <c r="E13" s="40"/>
      <c r="F13" s="40"/>
      <c r="G13" s="41">
        <f t="shared" si="1"/>
      </c>
      <c r="H13" s="40"/>
      <c r="I13" s="42">
        <f t="shared" si="2"/>
        <v>0</v>
      </c>
      <c r="J13" s="43">
        <f aca="true" t="shared" si="5" ref="J13:J40">IF($D13=0,0,IF(I13=0,0,IF($K13&gt;$I13,$K13-$I13,0)))</f>
        <v>0</v>
      </c>
      <c r="K13" s="44">
        <f t="shared" si="3"/>
        <v>0</v>
      </c>
      <c r="L13" s="1"/>
    </row>
    <row r="14" spans="1:12" ht="12.75">
      <c r="A14" s="8"/>
      <c r="B14" s="45">
        <f t="shared" si="4"/>
        <v>39268</v>
      </c>
      <c r="C14" s="39">
        <f t="shared" si="0"/>
        <v>5</v>
      </c>
      <c r="D14" s="40"/>
      <c r="E14" s="40"/>
      <c r="F14" s="40"/>
      <c r="G14" s="41">
        <f t="shared" si="1"/>
      </c>
      <c r="H14" s="40"/>
      <c r="I14" s="46">
        <f t="shared" si="2"/>
        <v>0</v>
      </c>
      <c r="J14" s="43">
        <f t="shared" si="5"/>
        <v>0</v>
      </c>
      <c r="K14" s="44">
        <f t="shared" si="3"/>
        <v>0</v>
      </c>
      <c r="L14" s="1"/>
    </row>
    <row r="15" spans="1:12" ht="12.75">
      <c r="A15" s="8"/>
      <c r="B15" s="45">
        <f t="shared" si="4"/>
        <v>39269</v>
      </c>
      <c r="C15" s="39">
        <f t="shared" si="0"/>
        <v>6</v>
      </c>
      <c r="D15" s="40"/>
      <c r="E15" s="40"/>
      <c r="F15" s="40"/>
      <c r="G15" s="41">
        <f t="shared" si="1"/>
      </c>
      <c r="H15" s="40"/>
      <c r="I15" s="46">
        <f t="shared" si="2"/>
        <v>0</v>
      </c>
      <c r="J15" s="43">
        <f t="shared" si="5"/>
        <v>0</v>
      </c>
      <c r="K15" s="44">
        <f t="shared" si="3"/>
        <v>0</v>
      </c>
      <c r="L15" s="1"/>
    </row>
    <row r="16" spans="1:12" ht="12.75">
      <c r="A16" s="8"/>
      <c r="B16" s="45">
        <f t="shared" si="4"/>
        <v>39270</v>
      </c>
      <c r="C16" s="39">
        <f t="shared" si="0"/>
        <v>7</v>
      </c>
      <c r="D16" s="40"/>
      <c r="E16" s="40"/>
      <c r="F16" s="40"/>
      <c r="G16" s="41">
        <f t="shared" si="1"/>
      </c>
      <c r="H16" s="40"/>
      <c r="I16" s="46">
        <f t="shared" si="2"/>
        <v>0</v>
      </c>
      <c r="J16" s="43">
        <f t="shared" si="5"/>
        <v>0</v>
      </c>
      <c r="K16" s="44">
        <f t="shared" si="3"/>
        <v>0</v>
      </c>
      <c r="L16" s="1"/>
    </row>
    <row r="17" spans="1:12" ht="12.75">
      <c r="A17" s="47"/>
      <c r="B17" s="45">
        <f t="shared" si="4"/>
        <v>39271</v>
      </c>
      <c r="C17" s="39">
        <f t="shared" si="0"/>
        <v>1</v>
      </c>
      <c r="D17" s="40"/>
      <c r="E17" s="40"/>
      <c r="F17" s="40"/>
      <c r="G17" s="41">
        <f t="shared" si="1"/>
      </c>
      <c r="H17" s="40"/>
      <c r="I17" s="46">
        <f t="shared" si="2"/>
        <v>0</v>
      </c>
      <c r="J17" s="43">
        <f t="shared" si="5"/>
        <v>0</v>
      </c>
      <c r="K17" s="44">
        <f t="shared" si="3"/>
        <v>0</v>
      </c>
      <c r="L17" s="1"/>
    </row>
    <row r="18" spans="1:12" ht="12.75">
      <c r="A18" s="47"/>
      <c r="B18" s="45">
        <f t="shared" si="4"/>
        <v>39272</v>
      </c>
      <c r="C18" s="39">
        <f t="shared" si="0"/>
        <v>2</v>
      </c>
      <c r="D18" s="40"/>
      <c r="E18" s="40"/>
      <c r="F18" s="40"/>
      <c r="G18" s="41">
        <f t="shared" si="1"/>
      </c>
      <c r="H18" s="40"/>
      <c r="I18" s="46">
        <f t="shared" si="2"/>
        <v>0</v>
      </c>
      <c r="J18" s="43">
        <f t="shared" si="5"/>
        <v>0</v>
      </c>
      <c r="K18" s="44">
        <f t="shared" si="3"/>
        <v>0</v>
      </c>
      <c r="L18" s="1"/>
    </row>
    <row r="19" spans="1:12" ht="12.75">
      <c r="A19" s="48"/>
      <c r="B19" s="45">
        <f t="shared" si="4"/>
        <v>39273</v>
      </c>
      <c r="C19" s="39">
        <f t="shared" si="0"/>
        <v>3</v>
      </c>
      <c r="D19" s="40"/>
      <c r="E19" s="40"/>
      <c r="F19" s="40"/>
      <c r="G19" s="41">
        <f t="shared" si="1"/>
      </c>
      <c r="H19" s="40"/>
      <c r="I19" s="46">
        <f t="shared" si="2"/>
        <v>0</v>
      </c>
      <c r="J19" s="43">
        <f t="shared" si="5"/>
        <v>0</v>
      </c>
      <c r="K19" s="44">
        <f t="shared" si="3"/>
        <v>0</v>
      </c>
      <c r="L19" s="1"/>
    </row>
    <row r="20" spans="1:12" ht="12.75">
      <c r="A20" s="49"/>
      <c r="B20" s="45">
        <f t="shared" si="4"/>
        <v>39274</v>
      </c>
      <c r="C20" s="39">
        <f t="shared" si="0"/>
        <v>4</v>
      </c>
      <c r="D20" s="40"/>
      <c r="E20" s="40"/>
      <c r="F20" s="40"/>
      <c r="G20" s="41">
        <f t="shared" si="1"/>
      </c>
      <c r="H20" s="40"/>
      <c r="I20" s="46">
        <f t="shared" si="2"/>
        <v>0</v>
      </c>
      <c r="J20" s="43">
        <f t="shared" si="5"/>
        <v>0</v>
      </c>
      <c r="K20" s="44">
        <f t="shared" si="3"/>
        <v>0</v>
      </c>
      <c r="L20" s="1"/>
    </row>
    <row r="21" spans="1:12" ht="12.75">
      <c r="A21" s="48"/>
      <c r="B21" s="45">
        <f t="shared" si="4"/>
        <v>39275</v>
      </c>
      <c r="C21" s="39">
        <f t="shared" si="0"/>
        <v>5</v>
      </c>
      <c r="D21" s="40"/>
      <c r="E21" s="40"/>
      <c r="F21" s="40"/>
      <c r="G21" s="41">
        <f t="shared" si="1"/>
      </c>
      <c r="H21" s="40"/>
      <c r="I21" s="46">
        <f t="shared" si="2"/>
        <v>0</v>
      </c>
      <c r="J21" s="43">
        <f t="shared" si="5"/>
        <v>0</v>
      </c>
      <c r="K21" s="44">
        <f t="shared" si="3"/>
        <v>0</v>
      </c>
      <c r="L21" s="1"/>
    </row>
    <row r="22" spans="1:12" ht="12.75">
      <c r="A22" s="50"/>
      <c r="B22" s="45">
        <f t="shared" si="4"/>
        <v>39276</v>
      </c>
      <c r="C22" s="39">
        <f t="shared" si="0"/>
        <v>6</v>
      </c>
      <c r="D22" s="40"/>
      <c r="E22" s="40"/>
      <c r="F22" s="40"/>
      <c r="G22" s="41">
        <f t="shared" si="1"/>
      </c>
      <c r="H22" s="40"/>
      <c r="I22" s="46">
        <f t="shared" si="2"/>
        <v>0</v>
      </c>
      <c r="J22" s="43">
        <f t="shared" si="5"/>
        <v>0</v>
      </c>
      <c r="K22" s="44">
        <f t="shared" si="3"/>
        <v>0</v>
      </c>
      <c r="L22" s="1"/>
    </row>
    <row r="23" spans="1:12" ht="12.75">
      <c r="A23" s="48"/>
      <c r="B23" s="45">
        <f t="shared" si="4"/>
        <v>39277</v>
      </c>
      <c r="C23" s="39">
        <f t="shared" si="0"/>
        <v>7</v>
      </c>
      <c r="D23" s="40"/>
      <c r="E23" s="40"/>
      <c r="F23" s="40"/>
      <c r="G23" s="41">
        <f t="shared" si="1"/>
      </c>
      <c r="H23" s="40"/>
      <c r="I23" s="46">
        <f t="shared" si="2"/>
        <v>0</v>
      </c>
      <c r="J23" s="43">
        <f t="shared" si="5"/>
        <v>0</v>
      </c>
      <c r="K23" s="44">
        <f t="shared" si="3"/>
        <v>0</v>
      </c>
      <c r="L23" s="1"/>
    </row>
    <row r="24" spans="1:12" ht="12.75">
      <c r="A24" s="50"/>
      <c r="B24" s="45">
        <f t="shared" si="4"/>
        <v>39278</v>
      </c>
      <c r="C24" s="39">
        <f t="shared" si="0"/>
        <v>1</v>
      </c>
      <c r="D24" s="40"/>
      <c r="E24" s="40"/>
      <c r="F24" s="40"/>
      <c r="G24" s="41">
        <f t="shared" si="1"/>
      </c>
      <c r="H24" s="40" t="s">
        <v>17</v>
      </c>
      <c r="I24" s="46">
        <f t="shared" si="2"/>
        <v>0</v>
      </c>
      <c r="J24" s="43">
        <f t="shared" si="5"/>
        <v>0</v>
      </c>
      <c r="K24" s="44">
        <f t="shared" si="3"/>
        <v>0</v>
      </c>
      <c r="L24" s="1"/>
    </row>
    <row r="25" spans="1:12" ht="12.75">
      <c r="A25" s="50"/>
      <c r="B25" s="45">
        <f t="shared" si="4"/>
        <v>39279</v>
      </c>
      <c r="C25" s="39">
        <f t="shared" si="0"/>
        <v>2</v>
      </c>
      <c r="D25" s="40"/>
      <c r="E25" s="40"/>
      <c r="F25" s="40"/>
      <c r="G25" s="41">
        <f t="shared" si="1"/>
      </c>
      <c r="H25" s="40" t="s">
        <v>17</v>
      </c>
      <c r="I25" s="46">
        <f t="shared" si="2"/>
        <v>0</v>
      </c>
      <c r="J25" s="43">
        <f t="shared" si="5"/>
        <v>0</v>
      </c>
      <c r="K25" s="44">
        <f t="shared" si="3"/>
        <v>0</v>
      </c>
      <c r="L25" s="1"/>
    </row>
    <row r="26" spans="1:12" ht="12.75">
      <c r="A26" s="8"/>
      <c r="B26" s="45">
        <f t="shared" si="4"/>
        <v>39280</v>
      </c>
      <c r="C26" s="39">
        <f t="shared" si="0"/>
        <v>3</v>
      </c>
      <c r="D26" s="40"/>
      <c r="E26" s="40"/>
      <c r="F26" s="40"/>
      <c r="G26" s="41">
        <f t="shared" si="1"/>
      </c>
      <c r="H26" s="40" t="s">
        <v>17</v>
      </c>
      <c r="I26" s="46">
        <f t="shared" si="2"/>
        <v>0</v>
      </c>
      <c r="J26" s="43">
        <f t="shared" si="5"/>
        <v>0</v>
      </c>
      <c r="K26" s="44">
        <f t="shared" si="3"/>
        <v>0</v>
      </c>
      <c r="L26" s="1"/>
    </row>
    <row r="27" spans="1:12" ht="12.75">
      <c r="A27" s="8"/>
      <c r="B27" s="45">
        <f t="shared" si="4"/>
        <v>39281</v>
      </c>
      <c r="C27" s="39">
        <f t="shared" si="0"/>
        <v>4</v>
      </c>
      <c r="D27" s="40"/>
      <c r="E27" s="40"/>
      <c r="F27" s="40"/>
      <c r="G27" s="41">
        <f t="shared" si="1"/>
      </c>
      <c r="H27" s="40" t="s">
        <v>17</v>
      </c>
      <c r="I27" s="46">
        <f t="shared" si="2"/>
        <v>0</v>
      </c>
      <c r="J27" s="43">
        <f t="shared" si="5"/>
        <v>0</v>
      </c>
      <c r="K27" s="44">
        <f t="shared" si="3"/>
        <v>0</v>
      </c>
      <c r="L27" s="1"/>
    </row>
    <row r="28" spans="1:12" ht="12.75">
      <c r="A28" s="8"/>
      <c r="B28" s="45">
        <f t="shared" si="4"/>
        <v>39282</v>
      </c>
      <c r="C28" s="39">
        <f t="shared" si="0"/>
        <v>5</v>
      </c>
      <c r="D28" s="40"/>
      <c r="E28" s="40"/>
      <c r="F28" s="40"/>
      <c r="G28" s="41">
        <f t="shared" si="1"/>
      </c>
      <c r="H28" s="40" t="s">
        <v>17</v>
      </c>
      <c r="I28" s="46">
        <f t="shared" si="2"/>
        <v>0</v>
      </c>
      <c r="J28" s="43">
        <f t="shared" si="5"/>
        <v>0</v>
      </c>
      <c r="K28" s="44">
        <f t="shared" si="3"/>
        <v>0</v>
      </c>
      <c r="L28" s="1"/>
    </row>
    <row r="29" spans="1:12" ht="12.75">
      <c r="A29" s="8"/>
      <c r="B29" s="45">
        <f t="shared" si="4"/>
        <v>39283</v>
      </c>
      <c r="C29" s="39">
        <f t="shared" si="0"/>
        <v>6</v>
      </c>
      <c r="D29" s="40"/>
      <c r="E29" s="40"/>
      <c r="F29" s="40"/>
      <c r="G29" s="41">
        <f t="shared" si="1"/>
      </c>
      <c r="H29" s="40" t="s">
        <v>17</v>
      </c>
      <c r="I29" s="46">
        <f t="shared" si="2"/>
        <v>0</v>
      </c>
      <c r="J29" s="43">
        <f t="shared" si="5"/>
        <v>0</v>
      </c>
      <c r="K29" s="44">
        <f t="shared" si="3"/>
        <v>0</v>
      </c>
      <c r="L29" s="1"/>
    </row>
    <row r="30" spans="1:12" ht="12.75">
      <c r="A30" s="8"/>
      <c r="B30" s="45">
        <f t="shared" si="4"/>
        <v>39284</v>
      </c>
      <c r="C30" s="39">
        <f t="shared" si="0"/>
        <v>7</v>
      </c>
      <c r="D30" s="40"/>
      <c r="E30" s="40"/>
      <c r="F30" s="40"/>
      <c r="G30" s="41">
        <f t="shared" si="1"/>
      </c>
      <c r="H30" s="40" t="s">
        <v>17</v>
      </c>
      <c r="I30" s="46">
        <f t="shared" si="2"/>
        <v>0</v>
      </c>
      <c r="J30" s="43">
        <f t="shared" si="5"/>
        <v>0</v>
      </c>
      <c r="K30" s="44">
        <f t="shared" si="3"/>
        <v>0</v>
      </c>
      <c r="L30" s="1"/>
    </row>
    <row r="31" spans="1:12" ht="12.75">
      <c r="A31" s="8"/>
      <c r="B31" s="45">
        <f t="shared" si="4"/>
        <v>39285</v>
      </c>
      <c r="C31" s="39">
        <f t="shared" si="0"/>
        <v>1</v>
      </c>
      <c r="D31" s="40"/>
      <c r="E31" s="40"/>
      <c r="F31" s="40"/>
      <c r="G31" s="41">
        <f t="shared" si="1"/>
      </c>
      <c r="H31" s="40" t="s">
        <v>17</v>
      </c>
      <c r="I31" s="46">
        <f t="shared" si="2"/>
        <v>0</v>
      </c>
      <c r="J31" s="43">
        <f t="shared" si="5"/>
        <v>0</v>
      </c>
      <c r="K31" s="44">
        <f t="shared" si="3"/>
        <v>0</v>
      </c>
      <c r="L31" s="1"/>
    </row>
    <row r="32" spans="1:12" ht="12.75">
      <c r="A32" s="8"/>
      <c r="B32" s="45">
        <f t="shared" si="4"/>
        <v>39286</v>
      </c>
      <c r="C32" s="39">
        <f t="shared" si="0"/>
        <v>2</v>
      </c>
      <c r="D32" s="40"/>
      <c r="E32" s="40"/>
      <c r="F32" s="40"/>
      <c r="G32" s="41">
        <f t="shared" si="1"/>
      </c>
      <c r="H32" s="40" t="s">
        <v>17</v>
      </c>
      <c r="I32" s="46">
        <f t="shared" si="2"/>
        <v>0</v>
      </c>
      <c r="J32" s="43">
        <f t="shared" si="5"/>
        <v>0</v>
      </c>
      <c r="K32" s="44">
        <f t="shared" si="3"/>
        <v>0</v>
      </c>
      <c r="L32" s="1"/>
    </row>
    <row r="33" spans="1:12" ht="12.75">
      <c r="A33" s="8"/>
      <c r="B33" s="45">
        <f t="shared" si="4"/>
        <v>39287</v>
      </c>
      <c r="C33" s="39">
        <f t="shared" si="0"/>
        <v>3</v>
      </c>
      <c r="D33" s="40"/>
      <c r="E33" s="40"/>
      <c r="F33" s="40"/>
      <c r="G33" s="41">
        <f t="shared" si="1"/>
      </c>
      <c r="H33" s="40" t="s">
        <v>17</v>
      </c>
      <c r="I33" s="46">
        <f t="shared" si="2"/>
        <v>0</v>
      </c>
      <c r="J33" s="43">
        <f t="shared" si="5"/>
        <v>0</v>
      </c>
      <c r="K33" s="44">
        <f t="shared" si="3"/>
        <v>0</v>
      </c>
      <c r="L33" s="1"/>
    </row>
    <row r="34" spans="1:12" ht="12.75">
      <c r="A34" s="8"/>
      <c r="B34" s="45">
        <f t="shared" si="4"/>
        <v>39288</v>
      </c>
      <c r="C34" s="39">
        <f t="shared" si="0"/>
        <v>4</v>
      </c>
      <c r="D34" s="40"/>
      <c r="E34" s="40"/>
      <c r="F34" s="40"/>
      <c r="G34" s="41">
        <f t="shared" si="1"/>
      </c>
      <c r="H34" s="40" t="s">
        <v>17</v>
      </c>
      <c r="I34" s="46">
        <f t="shared" si="2"/>
        <v>0</v>
      </c>
      <c r="J34" s="43">
        <f t="shared" si="5"/>
        <v>0</v>
      </c>
      <c r="K34" s="44">
        <f t="shared" si="3"/>
        <v>0</v>
      </c>
      <c r="L34" s="1"/>
    </row>
    <row r="35" spans="1:12" ht="12.75">
      <c r="A35" s="8"/>
      <c r="B35" s="45">
        <f t="shared" si="4"/>
        <v>39289</v>
      </c>
      <c r="C35" s="39">
        <f t="shared" si="0"/>
        <v>5</v>
      </c>
      <c r="D35" s="40"/>
      <c r="E35" s="40"/>
      <c r="F35" s="40"/>
      <c r="G35" s="41">
        <f t="shared" si="1"/>
      </c>
      <c r="H35" s="40" t="s">
        <v>17</v>
      </c>
      <c r="I35" s="46">
        <f t="shared" si="2"/>
        <v>0</v>
      </c>
      <c r="J35" s="43">
        <f t="shared" si="5"/>
        <v>0</v>
      </c>
      <c r="K35" s="44">
        <f t="shared" si="3"/>
        <v>0</v>
      </c>
      <c r="L35" s="1"/>
    </row>
    <row r="36" spans="1:12" ht="12.75">
      <c r="A36" s="8"/>
      <c r="B36" s="45">
        <f t="shared" si="4"/>
        <v>39290</v>
      </c>
      <c r="C36" s="39">
        <f t="shared" si="0"/>
        <v>6</v>
      </c>
      <c r="D36" s="40"/>
      <c r="E36" s="40"/>
      <c r="F36" s="40"/>
      <c r="G36" s="41">
        <f t="shared" si="1"/>
      </c>
      <c r="H36" s="40" t="s">
        <v>17</v>
      </c>
      <c r="I36" s="46">
        <f t="shared" si="2"/>
        <v>0</v>
      </c>
      <c r="J36" s="43">
        <f t="shared" si="5"/>
        <v>0</v>
      </c>
      <c r="K36" s="44">
        <f t="shared" si="3"/>
        <v>0</v>
      </c>
      <c r="L36" s="1"/>
    </row>
    <row r="37" spans="1:12" ht="12.75">
      <c r="A37" s="8"/>
      <c r="B37" s="45">
        <f t="shared" si="4"/>
        <v>39291</v>
      </c>
      <c r="C37" s="39">
        <f t="shared" si="0"/>
        <v>7</v>
      </c>
      <c r="D37" s="40"/>
      <c r="E37" s="40"/>
      <c r="F37" s="40"/>
      <c r="G37" s="41">
        <f t="shared" si="1"/>
      </c>
      <c r="H37" s="40" t="s">
        <v>17</v>
      </c>
      <c r="I37" s="46">
        <f t="shared" si="2"/>
        <v>0</v>
      </c>
      <c r="J37" s="43">
        <f t="shared" si="5"/>
        <v>0</v>
      </c>
      <c r="K37" s="44">
        <f t="shared" si="3"/>
        <v>0</v>
      </c>
      <c r="L37" s="1"/>
    </row>
    <row r="38" spans="1:12" ht="12.75">
      <c r="A38" s="8"/>
      <c r="B38" s="45">
        <f t="shared" si="4"/>
        <v>39292</v>
      </c>
      <c r="C38" s="39">
        <f t="shared" si="0"/>
        <v>1</v>
      </c>
      <c r="D38" s="40"/>
      <c r="E38" s="40"/>
      <c r="F38" s="40"/>
      <c r="G38" s="41">
        <f t="shared" si="1"/>
      </c>
      <c r="H38" s="40" t="s">
        <v>17</v>
      </c>
      <c r="I38" s="46">
        <f t="shared" si="2"/>
        <v>0</v>
      </c>
      <c r="J38" s="43">
        <f t="shared" si="5"/>
        <v>0</v>
      </c>
      <c r="K38" s="44">
        <f t="shared" si="3"/>
        <v>0</v>
      </c>
      <c r="L38" s="1"/>
    </row>
    <row r="39" spans="1:12" ht="12.75">
      <c r="A39" s="8"/>
      <c r="B39" s="45">
        <f t="shared" si="4"/>
        <v>39293</v>
      </c>
      <c r="C39" s="39">
        <f t="shared" si="0"/>
        <v>2</v>
      </c>
      <c r="D39" s="40"/>
      <c r="E39" s="40"/>
      <c r="F39" s="40"/>
      <c r="G39" s="41">
        <f t="shared" si="1"/>
      </c>
      <c r="H39" s="40" t="s">
        <v>17</v>
      </c>
      <c r="I39" s="46">
        <f t="shared" si="2"/>
        <v>0</v>
      </c>
      <c r="J39" s="43">
        <f t="shared" si="5"/>
        <v>0</v>
      </c>
      <c r="K39" s="44">
        <f t="shared" si="3"/>
        <v>0</v>
      </c>
      <c r="L39" s="1"/>
    </row>
    <row r="40" spans="1:12" ht="13.5" thickBot="1">
      <c r="A40" s="8"/>
      <c r="B40" s="51">
        <f t="shared" si="4"/>
        <v>39294</v>
      </c>
      <c r="C40" s="52">
        <f t="shared" si="0"/>
        <v>3</v>
      </c>
      <c r="D40" s="53"/>
      <c r="E40" s="53"/>
      <c r="F40" s="53"/>
      <c r="G40" s="54">
        <f t="shared" si="1"/>
      </c>
      <c r="H40" s="53" t="s">
        <v>17</v>
      </c>
      <c r="I40" s="55">
        <f t="shared" si="2"/>
        <v>0</v>
      </c>
      <c r="J40" s="56">
        <f t="shared" si="5"/>
        <v>0</v>
      </c>
      <c r="K40" s="57">
        <f t="shared" si="3"/>
        <v>0</v>
      </c>
      <c r="L40" s="1"/>
    </row>
    <row r="41" spans="1:12" ht="9.75" customHeight="1" thickTop="1">
      <c r="A41" s="8"/>
      <c r="L41" s="1"/>
    </row>
  </sheetData>
  <sheetProtection sheet="1" objects="1" scenarios="1"/>
  <mergeCells count="8">
    <mergeCell ref="E8:G8"/>
    <mergeCell ref="I5:I6"/>
    <mergeCell ref="J5:J6"/>
    <mergeCell ref="K5:K6"/>
    <mergeCell ref="B2:K2"/>
    <mergeCell ref="B1:K1"/>
    <mergeCell ref="C3:D3"/>
    <mergeCell ref="C4:D4"/>
  </mergeCells>
  <conditionalFormatting sqref="E18:F18 B11:K11">
    <cfRule type="expression" priority="1" dxfId="0" stopIfTrue="1">
      <formula>WEEKDAY($B$11)=7</formula>
    </cfRule>
    <cfRule type="expression" priority="2" dxfId="1" stopIfTrue="1">
      <formula>WEEKDAY($B$11)=1</formula>
    </cfRule>
  </conditionalFormatting>
  <conditionalFormatting sqref="B18:D18 G18:K18">
    <cfRule type="expression" priority="3" dxfId="0" stopIfTrue="1">
      <formula>WEEKDAY($B$18)=7</formula>
    </cfRule>
    <cfRule type="expression" priority="4" dxfId="1" stopIfTrue="1">
      <formula>WEEKDAY($B$18)=1</formula>
    </cfRule>
  </conditionalFormatting>
  <conditionalFormatting sqref="B20:K20">
    <cfRule type="expression" priority="5" dxfId="0" stopIfTrue="1">
      <formula>WEEKDAY($B$20)=7</formula>
    </cfRule>
    <cfRule type="expression" priority="6" dxfId="1" stopIfTrue="1">
      <formula>WEEKDAY($B$20)=1</formula>
    </cfRule>
  </conditionalFormatting>
  <conditionalFormatting sqref="B21:K21">
    <cfRule type="expression" priority="7" dxfId="0" stopIfTrue="1">
      <formula>WEEKDAY($B$21)=7</formula>
    </cfRule>
    <cfRule type="expression" priority="8" dxfId="1" stopIfTrue="1">
      <formula>WEEKDAY($B$21)=1</formula>
    </cfRule>
  </conditionalFormatting>
  <conditionalFormatting sqref="B22:K22">
    <cfRule type="expression" priority="9" dxfId="0" stopIfTrue="1">
      <formula>WEEKDAY($B$22)=7</formula>
    </cfRule>
    <cfRule type="expression" priority="10" dxfId="1" stopIfTrue="1">
      <formula>WEEKDAY($B$22)=1</formula>
    </cfRule>
  </conditionalFormatting>
  <conditionalFormatting sqref="B23:K23">
    <cfRule type="expression" priority="11" dxfId="0" stopIfTrue="1">
      <formula>WEEKDAY($B$23)=7</formula>
    </cfRule>
    <cfRule type="expression" priority="12" dxfId="1" stopIfTrue="1">
      <formula>WEEKDAY($B$23)=1</formula>
    </cfRule>
  </conditionalFormatting>
  <conditionalFormatting sqref="B24:K24">
    <cfRule type="expression" priority="13" dxfId="0" stopIfTrue="1">
      <formula>WEEKDAY($B$24)=7</formula>
    </cfRule>
    <cfRule type="expression" priority="14" dxfId="1" stopIfTrue="1">
      <formula>WEEKDAY($B$24)=1</formula>
    </cfRule>
  </conditionalFormatting>
  <conditionalFormatting sqref="B25:K25">
    <cfRule type="expression" priority="15" dxfId="0" stopIfTrue="1">
      <formula>WEEKDAY($B$25)=7</formula>
    </cfRule>
    <cfRule type="expression" priority="16" dxfId="1" stopIfTrue="1">
      <formula>WEEKDAY($B$25)=1</formula>
    </cfRule>
  </conditionalFormatting>
  <conditionalFormatting sqref="B26:K26">
    <cfRule type="expression" priority="17" dxfId="0" stopIfTrue="1">
      <formula>WEEKDAY($B$26)=7</formula>
    </cfRule>
    <cfRule type="expression" priority="18" dxfId="1" stopIfTrue="1">
      <formula>WEEKDAY($B$26)=1</formula>
    </cfRule>
  </conditionalFormatting>
  <conditionalFormatting sqref="B27:K27">
    <cfRule type="expression" priority="19" dxfId="0" stopIfTrue="1">
      <formula>WEEKDAY($B$27)=7</formula>
    </cfRule>
    <cfRule type="expression" priority="20" dxfId="1" stopIfTrue="1">
      <formula>WEEKDAY($B$27)=1</formula>
    </cfRule>
  </conditionalFormatting>
  <conditionalFormatting sqref="B28:K28">
    <cfRule type="expression" priority="21" dxfId="0" stopIfTrue="1">
      <formula>WEEKDAY($B$28)=7</formula>
    </cfRule>
    <cfRule type="expression" priority="22" dxfId="1" stopIfTrue="1">
      <formula>WEEKDAY($B$28)=1</formula>
    </cfRule>
  </conditionalFormatting>
  <conditionalFormatting sqref="B29:K29">
    <cfRule type="expression" priority="23" dxfId="0" stopIfTrue="1">
      <formula>WEEKDAY($B$29)=7</formula>
    </cfRule>
    <cfRule type="expression" priority="24" dxfId="1" stopIfTrue="1">
      <formula>WEEKDAY($B$29)=1</formula>
    </cfRule>
  </conditionalFormatting>
  <conditionalFormatting sqref="B30:K30">
    <cfRule type="expression" priority="25" dxfId="0" stopIfTrue="1">
      <formula>WEEKDAY($B$30)=7</formula>
    </cfRule>
    <cfRule type="expression" priority="26" dxfId="1" stopIfTrue="1">
      <formula>WEEKDAY($B$30)=1</formula>
    </cfRule>
  </conditionalFormatting>
  <conditionalFormatting sqref="B31:K31">
    <cfRule type="expression" priority="27" dxfId="0" stopIfTrue="1">
      <formula>WEEKDAY($B$31)=7</formula>
    </cfRule>
    <cfRule type="expression" priority="28" dxfId="1" stopIfTrue="1">
      <formula>WEEKDAY($B$31)=1</formula>
    </cfRule>
  </conditionalFormatting>
  <conditionalFormatting sqref="B32:K32">
    <cfRule type="expression" priority="29" dxfId="0" stopIfTrue="1">
      <formula>WEEKDAY($B$32)=7</formula>
    </cfRule>
    <cfRule type="expression" priority="30" dxfId="1" stopIfTrue="1">
      <formula>WEEKDAY($B$32)=1</formula>
    </cfRule>
  </conditionalFormatting>
  <conditionalFormatting sqref="B33:K33">
    <cfRule type="expression" priority="31" dxfId="0" stopIfTrue="1">
      <formula>WEEKDAY($B$33)=7</formula>
    </cfRule>
    <cfRule type="expression" priority="32" dxfId="1" stopIfTrue="1">
      <formula>WEEKDAY($B$33)=1</formula>
    </cfRule>
  </conditionalFormatting>
  <conditionalFormatting sqref="B34:K34">
    <cfRule type="expression" priority="33" dxfId="0" stopIfTrue="1">
      <formula>WEEKDAY($B$34)=7</formula>
    </cfRule>
    <cfRule type="expression" priority="34" dxfId="1" stopIfTrue="1">
      <formula>WEEKDAY($B$34)=1</formula>
    </cfRule>
  </conditionalFormatting>
  <conditionalFormatting sqref="B35:K35">
    <cfRule type="expression" priority="35" dxfId="0" stopIfTrue="1">
      <formula>WEEKDAY($B$35)=7</formula>
    </cfRule>
    <cfRule type="expression" priority="36" dxfId="1" stopIfTrue="1">
      <formula>WEEKDAY($B$35)=1</formula>
    </cfRule>
  </conditionalFormatting>
  <conditionalFormatting sqref="B36:K36">
    <cfRule type="expression" priority="37" dxfId="0" stopIfTrue="1">
      <formula>WEEKDAY($B$36)=7</formula>
    </cfRule>
    <cfRule type="expression" priority="38" dxfId="1" stopIfTrue="1">
      <formula>WEEKDAY($B$36)=1</formula>
    </cfRule>
  </conditionalFormatting>
  <conditionalFormatting sqref="B37:K37">
    <cfRule type="expression" priority="39" dxfId="0" stopIfTrue="1">
      <formula>WEEKDAY($B$37)=7</formula>
    </cfRule>
    <cfRule type="expression" priority="40" dxfId="1" stopIfTrue="1">
      <formula>WEEKDAY($B$37)=1</formula>
    </cfRule>
  </conditionalFormatting>
  <conditionalFormatting sqref="B38:K38">
    <cfRule type="expression" priority="41" dxfId="0" stopIfTrue="1">
      <formula>WEEKDAY($B$38)=7</formula>
    </cfRule>
    <cfRule type="expression" priority="42" dxfId="1" stopIfTrue="1">
      <formula>WEEKDAY($B$38)=1</formula>
    </cfRule>
  </conditionalFormatting>
  <conditionalFormatting sqref="B39:K39">
    <cfRule type="expression" priority="43" dxfId="0" stopIfTrue="1">
      <formula>WEEKDAY($B$39)=7</formula>
    </cfRule>
    <cfRule type="expression" priority="44" dxfId="1" stopIfTrue="1">
      <formula>WEEKDAY($B$39)=1</formula>
    </cfRule>
  </conditionalFormatting>
  <conditionalFormatting sqref="B40:K40">
    <cfRule type="expression" priority="45" dxfId="0" stopIfTrue="1">
      <formula>WEEKDAY($B$40)=7</formula>
    </cfRule>
    <cfRule type="expression" priority="46" dxfId="1" stopIfTrue="1">
      <formula>WEEKDAY($B$40)=1</formula>
    </cfRule>
  </conditionalFormatting>
  <conditionalFormatting sqref="C10:K10">
    <cfRule type="expression" priority="47" dxfId="0" stopIfTrue="1">
      <formula>WEEKDAY($B$10)=7</formula>
    </cfRule>
    <cfRule type="expression" priority="48" dxfId="1" stopIfTrue="1">
      <formula>WEEKDAY($B$10)=1</formula>
    </cfRule>
  </conditionalFormatting>
  <conditionalFormatting sqref="B12:K12">
    <cfRule type="expression" priority="49" dxfId="0" stopIfTrue="1">
      <formula>WEEKDAY($B$12)=7</formula>
    </cfRule>
    <cfRule type="expression" priority="50" dxfId="1" stopIfTrue="1">
      <formula>WEEKDAY($B$12)=1</formula>
    </cfRule>
  </conditionalFormatting>
  <conditionalFormatting sqref="B13:K13">
    <cfRule type="expression" priority="51" dxfId="0" stopIfTrue="1">
      <formula>WEEKDAY($B$13)=7</formula>
    </cfRule>
    <cfRule type="expression" priority="52" dxfId="1" stopIfTrue="1">
      <formula>WEEKDAY($B$13)=1</formula>
    </cfRule>
  </conditionalFormatting>
  <conditionalFormatting sqref="B14:K14">
    <cfRule type="expression" priority="53" dxfId="0" stopIfTrue="1">
      <formula>WEEKDAY($B$14)=7</formula>
    </cfRule>
    <cfRule type="expression" priority="54" dxfId="1" stopIfTrue="1">
      <formula>WEEKDAY($B$14)=1</formula>
    </cfRule>
  </conditionalFormatting>
  <conditionalFormatting sqref="B15:K15">
    <cfRule type="expression" priority="55" dxfId="0" stopIfTrue="1">
      <formula>WEEKDAY($B$15)=7</formula>
    </cfRule>
    <cfRule type="expression" priority="56" dxfId="1" stopIfTrue="1">
      <formula>WEEKDAY($B$15)=1</formula>
    </cfRule>
  </conditionalFormatting>
  <conditionalFormatting sqref="B16:K16">
    <cfRule type="expression" priority="57" dxfId="0" stopIfTrue="1">
      <formula>WEEKDAY($B$16)=7</formula>
    </cfRule>
    <cfRule type="expression" priority="58" dxfId="1" stopIfTrue="1">
      <formula>WEEKDAY($B$16)=1</formula>
    </cfRule>
  </conditionalFormatting>
  <conditionalFormatting sqref="B17:K17">
    <cfRule type="expression" priority="59" dxfId="0" stopIfTrue="1">
      <formula>WEEKDAY($B$17)=7</formula>
    </cfRule>
    <cfRule type="expression" priority="60" dxfId="1" stopIfTrue="1">
      <formula>WEEKDAY($B$17)=1</formula>
    </cfRule>
  </conditionalFormatting>
  <conditionalFormatting sqref="B19:K19">
    <cfRule type="expression" priority="61" dxfId="0" stopIfTrue="1">
      <formula>WEEKDAY($B$19)=7</formula>
    </cfRule>
    <cfRule type="expression" priority="62" dxfId="1" stopIfTrue="1">
      <formula>WEEKDAY($B$19)=1</formula>
    </cfRule>
  </conditionalFormatting>
  <printOptions/>
  <pageMargins left="0.34" right="0.26" top="0.47" bottom="1" header="0.4921259845" footer="0.4921259845"/>
  <pageSetup horizontalDpi="180" verticalDpi="18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17"/>
  <dimension ref="A1:M41"/>
  <sheetViews>
    <sheetView showGridLines="0" showZeros="0" workbookViewId="0" topLeftCell="A1">
      <pane ySplit="9" topLeftCell="BM10" activePane="bottomLeft" state="frozen"/>
      <selection pane="topLeft" activeCell="A1" sqref="A1"/>
      <selection pane="bottomLeft" activeCell="D10" sqref="D10"/>
    </sheetView>
  </sheetViews>
  <sheetFormatPr defaultColWidth="11.421875" defaultRowHeight="12.75"/>
  <cols>
    <col min="1" max="1" width="1.7109375" style="61" customWidth="1"/>
    <col min="2" max="2" width="13.00390625" style="58" customWidth="1"/>
    <col min="3" max="3" width="9.8515625" style="59" customWidth="1"/>
    <col min="4" max="4" width="10.7109375" style="60" customWidth="1"/>
    <col min="5" max="7" width="6.28125" style="60" customWidth="1"/>
    <col min="8" max="8" width="10.7109375" style="60" customWidth="1"/>
    <col min="9" max="9" width="12.57421875" style="60" customWidth="1"/>
    <col min="10" max="11" width="10.7109375" style="60" customWidth="1"/>
    <col min="12" max="12" width="1.7109375" style="7" customWidth="1"/>
    <col min="13" max="13" width="11.421875" style="2" customWidth="1"/>
    <col min="14" max="16384" width="11.421875" style="3" customWidth="1"/>
  </cols>
  <sheetData>
    <row r="1" spans="1:12" ht="12.75">
      <c r="A1" s="8"/>
      <c r="B1" s="80"/>
      <c r="C1" s="80"/>
      <c r="D1" s="80"/>
      <c r="E1" s="80"/>
      <c r="F1" s="80"/>
      <c r="G1" s="80"/>
      <c r="H1" s="80"/>
      <c r="I1" s="80"/>
      <c r="J1" s="80"/>
      <c r="K1" s="80"/>
      <c r="L1" s="1"/>
    </row>
    <row r="2" spans="1:12" ht="31.5" customHeight="1">
      <c r="A2" s="9"/>
      <c r="B2" s="79" t="s">
        <v>0</v>
      </c>
      <c r="C2" s="79"/>
      <c r="D2" s="79"/>
      <c r="E2" s="79"/>
      <c r="F2" s="79"/>
      <c r="G2" s="79"/>
      <c r="H2" s="79"/>
      <c r="I2" s="79"/>
      <c r="J2" s="79"/>
      <c r="K2" s="79"/>
      <c r="L2" s="1"/>
    </row>
    <row r="3" spans="1:12" ht="15.75" customHeight="1">
      <c r="A3" s="9"/>
      <c r="B3" s="68" t="s">
        <v>19</v>
      </c>
      <c r="C3" s="81" t="str">
        <f>Stammdaten!B8</f>
        <v>Max Mustermann</v>
      </c>
      <c r="D3" s="82"/>
      <c r="E3" s="10"/>
      <c r="F3" s="10"/>
      <c r="G3" s="10"/>
      <c r="H3" s="10"/>
      <c r="I3" s="10"/>
      <c r="J3" s="10"/>
      <c r="K3" s="10"/>
      <c r="L3" s="1"/>
    </row>
    <row r="4" spans="1:12" ht="12.75" customHeight="1" thickBot="1">
      <c r="A4" s="9"/>
      <c r="B4" s="68" t="s">
        <v>21</v>
      </c>
      <c r="C4" s="83">
        <f>Stammdaten!B10</f>
        <v>999999</v>
      </c>
      <c r="D4" s="84"/>
      <c r="E4" s="12"/>
      <c r="F4" s="12"/>
      <c r="G4" s="12"/>
      <c r="H4" s="12"/>
      <c r="I4" s="13"/>
      <c r="J4" s="13"/>
      <c r="K4" s="13"/>
      <c r="L4" s="1"/>
    </row>
    <row r="5" spans="1:12" ht="12.75" customHeight="1" thickBot="1" thickTop="1">
      <c r="A5" s="9"/>
      <c r="D5" s="15"/>
      <c r="E5" s="12"/>
      <c r="F5" s="11" t="s">
        <v>1</v>
      </c>
      <c r="G5" s="66">
        <v>8</v>
      </c>
      <c r="H5" s="12"/>
      <c r="I5" s="78" t="s">
        <v>2</v>
      </c>
      <c r="J5" s="78" t="s">
        <v>3</v>
      </c>
      <c r="K5" s="78" t="s">
        <v>4</v>
      </c>
      <c r="L5" s="1"/>
    </row>
    <row r="6" spans="1:12" ht="12.75" customHeight="1" thickBot="1" thickTop="1">
      <c r="A6" s="9"/>
      <c r="B6" s="14"/>
      <c r="C6" s="14"/>
      <c r="D6" s="14"/>
      <c r="E6" s="12"/>
      <c r="F6" s="12"/>
      <c r="G6" s="12"/>
      <c r="H6" s="12"/>
      <c r="I6" s="78"/>
      <c r="J6" s="78"/>
      <c r="K6" s="78"/>
      <c r="L6" s="1"/>
    </row>
    <row r="7" spans="1:12" ht="3.75" customHeight="1" thickBot="1" thickTop="1">
      <c r="A7" s="9"/>
      <c r="B7" s="14"/>
      <c r="C7" s="14"/>
      <c r="D7" s="14"/>
      <c r="E7" s="12"/>
      <c r="F7" s="12"/>
      <c r="G7" s="12"/>
      <c r="H7" s="12"/>
      <c r="I7" s="16"/>
      <c r="J7" s="17"/>
      <c r="K7" s="17"/>
      <c r="L7" s="1"/>
    </row>
    <row r="8" spans="1:12" ht="16.5" customHeight="1" thickTop="1">
      <c r="A8" s="18"/>
      <c r="B8" s="19" t="s">
        <v>5</v>
      </c>
      <c r="C8" s="20">
        <f>B10</f>
        <v>39295</v>
      </c>
      <c r="D8" s="21" t="s">
        <v>6</v>
      </c>
      <c r="E8" s="75" t="s">
        <v>7</v>
      </c>
      <c r="F8" s="76"/>
      <c r="G8" s="77"/>
      <c r="H8" s="22" t="s">
        <v>8</v>
      </c>
      <c r="I8" s="23">
        <f>SUM(I10:I40)</f>
        <v>0</v>
      </c>
      <c r="J8" s="24">
        <f>SUM(J10:J40)</f>
        <v>0</v>
      </c>
      <c r="K8" s="25">
        <f>SUM(K10:K40)</f>
        <v>0</v>
      </c>
      <c r="L8" s="1"/>
    </row>
    <row r="9" spans="1:12" ht="16.5" customHeight="1" thickBot="1">
      <c r="A9" s="8"/>
      <c r="B9" s="26" t="s">
        <v>9</v>
      </c>
      <c r="C9" s="27" t="s">
        <v>10</v>
      </c>
      <c r="D9" s="28" t="s">
        <v>11</v>
      </c>
      <c r="E9" s="28" t="s">
        <v>12</v>
      </c>
      <c r="F9" s="28" t="s">
        <v>13</v>
      </c>
      <c r="G9" s="28" t="s">
        <v>14</v>
      </c>
      <c r="H9" s="28" t="s">
        <v>11</v>
      </c>
      <c r="I9" s="29" t="s">
        <v>15</v>
      </c>
      <c r="J9" s="28" t="s">
        <v>16</v>
      </c>
      <c r="K9" s="30" t="s">
        <v>15</v>
      </c>
      <c r="L9" s="1"/>
    </row>
    <row r="10" spans="1:13" s="6" customFormat="1" ht="14.25" thickBot="1" thickTop="1">
      <c r="A10" s="8"/>
      <c r="B10" s="31">
        <v>39295</v>
      </c>
      <c r="C10" s="32">
        <f aca="true" t="shared" si="0" ref="C10:C40">WEEKDAY(B10)</f>
        <v>4</v>
      </c>
      <c r="D10" s="33"/>
      <c r="E10" s="33"/>
      <c r="F10" s="33"/>
      <c r="G10" s="34">
        <f aca="true" t="shared" si="1" ref="G10:G40">IF(F10&gt;0,AND(E10&gt;0)*SUM($F10-$E10),"")</f>
      </c>
      <c r="H10" s="33"/>
      <c r="I10" s="35">
        <f aca="true" t="shared" si="2" ref="I10:I40">IF(D10&gt;0,$G$5/24,0)</f>
        <v>0</v>
      </c>
      <c r="J10" s="36">
        <f>IF($D10=0,0,IF(I10=0,0,IF($K10&gt;$I10,$K10-$I10,0)))</f>
        <v>0</v>
      </c>
      <c r="K10" s="37">
        <f aca="true" t="shared" si="3" ref="K10:K40">IF($D10=0,0,IF($H10=0,0,H10-D10-(F10-E10)))</f>
        <v>0</v>
      </c>
      <c r="L10" s="4"/>
      <c r="M10" s="5"/>
    </row>
    <row r="11" spans="1:12" ht="13.5" thickTop="1">
      <c r="A11" s="8"/>
      <c r="B11" s="38">
        <f aca="true" t="shared" si="4" ref="B11:B40">B10+1</f>
        <v>39296</v>
      </c>
      <c r="C11" s="39">
        <f t="shared" si="0"/>
        <v>5</v>
      </c>
      <c r="D11" s="40"/>
      <c r="E11" s="40"/>
      <c r="F11" s="40"/>
      <c r="G11" s="41">
        <f t="shared" si="1"/>
      </c>
      <c r="H11" s="40"/>
      <c r="I11" s="42">
        <f t="shared" si="2"/>
        <v>0</v>
      </c>
      <c r="J11" s="43">
        <f>IF($D11=0,0,IF(I11=0,0,IF($K11&gt;$I11,$K11-$I11,0)))</f>
        <v>0</v>
      </c>
      <c r="K11" s="44">
        <f t="shared" si="3"/>
        <v>0</v>
      </c>
      <c r="L11" s="1"/>
    </row>
    <row r="12" spans="1:12" ht="12.75">
      <c r="A12" s="8"/>
      <c r="B12" s="45">
        <f t="shared" si="4"/>
        <v>39297</v>
      </c>
      <c r="C12" s="39">
        <f t="shared" si="0"/>
        <v>6</v>
      </c>
      <c r="D12" s="40"/>
      <c r="E12" s="40"/>
      <c r="F12" s="40"/>
      <c r="G12" s="41">
        <f t="shared" si="1"/>
      </c>
      <c r="H12" s="40"/>
      <c r="I12" s="42">
        <f t="shared" si="2"/>
        <v>0</v>
      </c>
      <c r="J12" s="43"/>
      <c r="K12" s="44">
        <f t="shared" si="3"/>
        <v>0</v>
      </c>
      <c r="L12" s="1"/>
    </row>
    <row r="13" spans="1:12" ht="12.75">
      <c r="A13" s="8"/>
      <c r="B13" s="45">
        <f t="shared" si="4"/>
        <v>39298</v>
      </c>
      <c r="C13" s="39">
        <f t="shared" si="0"/>
        <v>7</v>
      </c>
      <c r="D13" s="40"/>
      <c r="E13" s="40"/>
      <c r="F13" s="40"/>
      <c r="G13" s="41">
        <f t="shared" si="1"/>
      </c>
      <c r="H13" s="40"/>
      <c r="I13" s="42">
        <f t="shared" si="2"/>
        <v>0</v>
      </c>
      <c r="J13" s="43">
        <f aca="true" t="shared" si="5" ref="J13:J40">IF($D13=0,0,IF(I13=0,0,IF($K13&gt;$I13,$K13-$I13,0)))</f>
        <v>0</v>
      </c>
      <c r="K13" s="44">
        <f t="shared" si="3"/>
        <v>0</v>
      </c>
      <c r="L13" s="1"/>
    </row>
    <row r="14" spans="1:12" ht="12.75">
      <c r="A14" s="8"/>
      <c r="B14" s="45">
        <f t="shared" si="4"/>
        <v>39299</v>
      </c>
      <c r="C14" s="39">
        <f t="shared" si="0"/>
        <v>1</v>
      </c>
      <c r="D14" s="40"/>
      <c r="E14" s="40"/>
      <c r="F14" s="40"/>
      <c r="G14" s="41">
        <f t="shared" si="1"/>
      </c>
      <c r="H14" s="40"/>
      <c r="I14" s="46">
        <f t="shared" si="2"/>
        <v>0</v>
      </c>
      <c r="J14" s="43">
        <f t="shared" si="5"/>
        <v>0</v>
      </c>
      <c r="K14" s="44">
        <f t="shared" si="3"/>
        <v>0</v>
      </c>
      <c r="L14" s="1"/>
    </row>
    <row r="15" spans="1:12" ht="12.75">
      <c r="A15" s="8"/>
      <c r="B15" s="45">
        <f t="shared" si="4"/>
        <v>39300</v>
      </c>
      <c r="C15" s="39">
        <f t="shared" si="0"/>
        <v>2</v>
      </c>
      <c r="D15" s="40"/>
      <c r="E15" s="40"/>
      <c r="F15" s="40"/>
      <c r="G15" s="41">
        <f t="shared" si="1"/>
      </c>
      <c r="H15" s="40"/>
      <c r="I15" s="46">
        <f t="shared" si="2"/>
        <v>0</v>
      </c>
      <c r="J15" s="43">
        <f t="shared" si="5"/>
        <v>0</v>
      </c>
      <c r="K15" s="44">
        <f t="shared" si="3"/>
        <v>0</v>
      </c>
      <c r="L15" s="1"/>
    </row>
    <row r="16" spans="1:12" ht="12.75">
      <c r="A16" s="8"/>
      <c r="B16" s="45">
        <f t="shared" si="4"/>
        <v>39301</v>
      </c>
      <c r="C16" s="39">
        <f t="shared" si="0"/>
        <v>3</v>
      </c>
      <c r="D16" s="40"/>
      <c r="E16" s="40"/>
      <c r="F16" s="40"/>
      <c r="G16" s="41">
        <f t="shared" si="1"/>
      </c>
      <c r="H16" s="40"/>
      <c r="I16" s="46">
        <f t="shared" si="2"/>
        <v>0</v>
      </c>
      <c r="J16" s="43">
        <f t="shared" si="5"/>
        <v>0</v>
      </c>
      <c r="K16" s="44">
        <f t="shared" si="3"/>
        <v>0</v>
      </c>
      <c r="L16" s="1"/>
    </row>
    <row r="17" spans="1:12" ht="12.75">
      <c r="A17" s="47"/>
      <c r="B17" s="45">
        <f t="shared" si="4"/>
        <v>39302</v>
      </c>
      <c r="C17" s="39">
        <f t="shared" si="0"/>
        <v>4</v>
      </c>
      <c r="D17" s="40"/>
      <c r="E17" s="40"/>
      <c r="F17" s="40"/>
      <c r="G17" s="41">
        <f t="shared" si="1"/>
      </c>
      <c r="H17" s="40"/>
      <c r="I17" s="46">
        <f t="shared" si="2"/>
        <v>0</v>
      </c>
      <c r="J17" s="43">
        <f t="shared" si="5"/>
        <v>0</v>
      </c>
      <c r="K17" s="44">
        <f t="shared" si="3"/>
        <v>0</v>
      </c>
      <c r="L17" s="1"/>
    </row>
    <row r="18" spans="1:12" ht="12.75">
      <c r="A18" s="47"/>
      <c r="B18" s="45">
        <f t="shared" si="4"/>
        <v>39303</v>
      </c>
      <c r="C18" s="39">
        <f t="shared" si="0"/>
        <v>5</v>
      </c>
      <c r="D18" s="40"/>
      <c r="E18" s="40"/>
      <c r="F18" s="40"/>
      <c r="G18" s="41">
        <f t="shared" si="1"/>
      </c>
      <c r="H18" s="40"/>
      <c r="I18" s="46">
        <f t="shared" si="2"/>
        <v>0</v>
      </c>
      <c r="J18" s="43">
        <f t="shared" si="5"/>
        <v>0</v>
      </c>
      <c r="K18" s="44">
        <f t="shared" si="3"/>
        <v>0</v>
      </c>
      <c r="L18" s="1"/>
    </row>
    <row r="19" spans="1:12" ht="12.75">
      <c r="A19" s="48"/>
      <c r="B19" s="45">
        <f t="shared" si="4"/>
        <v>39304</v>
      </c>
      <c r="C19" s="39">
        <f t="shared" si="0"/>
        <v>6</v>
      </c>
      <c r="D19" s="40"/>
      <c r="E19" s="40"/>
      <c r="F19" s="40"/>
      <c r="G19" s="41">
        <f t="shared" si="1"/>
      </c>
      <c r="H19" s="40"/>
      <c r="I19" s="46">
        <f t="shared" si="2"/>
        <v>0</v>
      </c>
      <c r="J19" s="43">
        <f t="shared" si="5"/>
        <v>0</v>
      </c>
      <c r="K19" s="44">
        <f t="shared" si="3"/>
        <v>0</v>
      </c>
      <c r="L19" s="1"/>
    </row>
    <row r="20" spans="1:12" ht="12.75">
      <c r="A20" s="49"/>
      <c r="B20" s="45">
        <f t="shared" si="4"/>
        <v>39305</v>
      </c>
      <c r="C20" s="39">
        <f t="shared" si="0"/>
        <v>7</v>
      </c>
      <c r="D20" s="40"/>
      <c r="E20" s="40"/>
      <c r="F20" s="40"/>
      <c r="G20" s="41">
        <f t="shared" si="1"/>
      </c>
      <c r="H20" s="40"/>
      <c r="I20" s="46">
        <f t="shared" si="2"/>
        <v>0</v>
      </c>
      <c r="J20" s="43">
        <f t="shared" si="5"/>
        <v>0</v>
      </c>
      <c r="K20" s="44">
        <f t="shared" si="3"/>
        <v>0</v>
      </c>
      <c r="L20" s="1"/>
    </row>
    <row r="21" spans="1:12" ht="12.75">
      <c r="A21" s="48"/>
      <c r="B21" s="45">
        <f t="shared" si="4"/>
        <v>39306</v>
      </c>
      <c r="C21" s="39">
        <f t="shared" si="0"/>
        <v>1</v>
      </c>
      <c r="D21" s="40"/>
      <c r="E21" s="40"/>
      <c r="F21" s="40"/>
      <c r="G21" s="41">
        <f t="shared" si="1"/>
      </c>
      <c r="H21" s="40"/>
      <c r="I21" s="46">
        <f t="shared" si="2"/>
        <v>0</v>
      </c>
      <c r="J21" s="43">
        <f t="shared" si="5"/>
        <v>0</v>
      </c>
      <c r="K21" s="44">
        <f t="shared" si="3"/>
        <v>0</v>
      </c>
      <c r="L21" s="1"/>
    </row>
    <row r="22" spans="1:12" ht="12.75">
      <c r="A22" s="50"/>
      <c r="B22" s="45">
        <f t="shared" si="4"/>
        <v>39307</v>
      </c>
      <c r="C22" s="39">
        <f t="shared" si="0"/>
        <v>2</v>
      </c>
      <c r="D22" s="40"/>
      <c r="E22" s="40"/>
      <c r="F22" s="40"/>
      <c r="G22" s="41">
        <f t="shared" si="1"/>
      </c>
      <c r="H22" s="40"/>
      <c r="I22" s="46">
        <f t="shared" si="2"/>
        <v>0</v>
      </c>
      <c r="J22" s="43">
        <f t="shared" si="5"/>
        <v>0</v>
      </c>
      <c r="K22" s="44">
        <f t="shared" si="3"/>
        <v>0</v>
      </c>
      <c r="L22" s="1"/>
    </row>
    <row r="23" spans="1:12" ht="12.75">
      <c r="A23" s="48"/>
      <c r="B23" s="45">
        <f t="shared" si="4"/>
        <v>39308</v>
      </c>
      <c r="C23" s="39">
        <f t="shared" si="0"/>
        <v>3</v>
      </c>
      <c r="D23" s="40"/>
      <c r="E23" s="40"/>
      <c r="F23" s="40"/>
      <c r="G23" s="41">
        <f t="shared" si="1"/>
      </c>
      <c r="H23" s="40"/>
      <c r="I23" s="46">
        <f t="shared" si="2"/>
        <v>0</v>
      </c>
      <c r="J23" s="43">
        <f t="shared" si="5"/>
        <v>0</v>
      </c>
      <c r="K23" s="44">
        <f t="shared" si="3"/>
        <v>0</v>
      </c>
      <c r="L23" s="1"/>
    </row>
    <row r="24" spans="1:12" ht="12.75">
      <c r="A24" s="50"/>
      <c r="B24" s="45">
        <f t="shared" si="4"/>
        <v>39309</v>
      </c>
      <c r="C24" s="39">
        <f t="shared" si="0"/>
        <v>4</v>
      </c>
      <c r="D24" s="40"/>
      <c r="E24" s="40"/>
      <c r="F24" s="40"/>
      <c r="G24" s="41">
        <f t="shared" si="1"/>
      </c>
      <c r="H24" s="40" t="s">
        <v>17</v>
      </c>
      <c r="I24" s="46">
        <f t="shared" si="2"/>
        <v>0</v>
      </c>
      <c r="J24" s="43">
        <f t="shared" si="5"/>
        <v>0</v>
      </c>
      <c r="K24" s="44">
        <f t="shared" si="3"/>
        <v>0</v>
      </c>
      <c r="L24" s="1"/>
    </row>
    <row r="25" spans="1:12" ht="12.75">
      <c r="A25" s="50"/>
      <c r="B25" s="45">
        <f t="shared" si="4"/>
        <v>39310</v>
      </c>
      <c r="C25" s="39">
        <f t="shared" si="0"/>
        <v>5</v>
      </c>
      <c r="D25" s="40"/>
      <c r="E25" s="40"/>
      <c r="F25" s="40"/>
      <c r="G25" s="41">
        <f t="shared" si="1"/>
      </c>
      <c r="H25" s="40" t="s">
        <v>17</v>
      </c>
      <c r="I25" s="46">
        <f t="shared" si="2"/>
        <v>0</v>
      </c>
      <c r="J25" s="43">
        <f t="shared" si="5"/>
        <v>0</v>
      </c>
      <c r="K25" s="44">
        <f t="shared" si="3"/>
        <v>0</v>
      </c>
      <c r="L25" s="1"/>
    </row>
    <row r="26" spans="1:12" ht="12.75">
      <c r="A26" s="8"/>
      <c r="B26" s="45">
        <f t="shared" si="4"/>
        <v>39311</v>
      </c>
      <c r="C26" s="39">
        <f t="shared" si="0"/>
        <v>6</v>
      </c>
      <c r="D26" s="40"/>
      <c r="E26" s="40"/>
      <c r="F26" s="40"/>
      <c r="G26" s="41">
        <f t="shared" si="1"/>
      </c>
      <c r="H26" s="40" t="s">
        <v>17</v>
      </c>
      <c r="I26" s="46">
        <f t="shared" si="2"/>
        <v>0</v>
      </c>
      <c r="J26" s="43">
        <f t="shared" si="5"/>
        <v>0</v>
      </c>
      <c r="K26" s="44">
        <f t="shared" si="3"/>
        <v>0</v>
      </c>
      <c r="L26" s="1"/>
    </row>
    <row r="27" spans="1:12" ht="12.75">
      <c r="A27" s="8"/>
      <c r="B27" s="45">
        <f t="shared" si="4"/>
        <v>39312</v>
      </c>
      <c r="C27" s="39">
        <f t="shared" si="0"/>
        <v>7</v>
      </c>
      <c r="D27" s="40"/>
      <c r="E27" s="40"/>
      <c r="F27" s="40"/>
      <c r="G27" s="41">
        <f t="shared" si="1"/>
      </c>
      <c r="H27" s="40" t="s">
        <v>17</v>
      </c>
      <c r="I27" s="46">
        <f t="shared" si="2"/>
        <v>0</v>
      </c>
      <c r="J27" s="43">
        <f t="shared" si="5"/>
        <v>0</v>
      </c>
      <c r="K27" s="44">
        <f t="shared" si="3"/>
        <v>0</v>
      </c>
      <c r="L27" s="1"/>
    </row>
    <row r="28" spans="1:12" ht="12.75">
      <c r="A28" s="8"/>
      <c r="B28" s="45">
        <f t="shared" si="4"/>
        <v>39313</v>
      </c>
      <c r="C28" s="39">
        <f t="shared" si="0"/>
        <v>1</v>
      </c>
      <c r="D28" s="40"/>
      <c r="E28" s="40"/>
      <c r="F28" s="40"/>
      <c r="G28" s="41">
        <f t="shared" si="1"/>
      </c>
      <c r="H28" s="40" t="s">
        <v>17</v>
      </c>
      <c r="I28" s="46">
        <f t="shared" si="2"/>
        <v>0</v>
      </c>
      <c r="J28" s="43">
        <f t="shared" si="5"/>
        <v>0</v>
      </c>
      <c r="K28" s="44">
        <f t="shared" si="3"/>
        <v>0</v>
      </c>
      <c r="L28" s="1"/>
    </row>
    <row r="29" spans="1:12" ht="12.75">
      <c r="A29" s="8"/>
      <c r="B29" s="45">
        <f t="shared" si="4"/>
        <v>39314</v>
      </c>
      <c r="C29" s="39">
        <f t="shared" si="0"/>
        <v>2</v>
      </c>
      <c r="D29" s="40"/>
      <c r="E29" s="40"/>
      <c r="F29" s="40"/>
      <c r="G29" s="41">
        <f t="shared" si="1"/>
      </c>
      <c r="H29" s="40" t="s">
        <v>17</v>
      </c>
      <c r="I29" s="46">
        <f t="shared" si="2"/>
        <v>0</v>
      </c>
      <c r="J29" s="43">
        <f t="shared" si="5"/>
        <v>0</v>
      </c>
      <c r="K29" s="44">
        <f t="shared" si="3"/>
        <v>0</v>
      </c>
      <c r="L29" s="1"/>
    </row>
    <row r="30" spans="1:12" ht="12.75">
      <c r="A30" s="8"/>
      <c r="B30" s="45">
        <f t="shared" si="4"/>
        <v>39315</v>
      </c>
      <c r="C30" s="39">
        <f t="shared" si="0"/>
        <v>3</v>
      </c>
      <c r="D30" s="40"/>
      <c r="E30" s="40"/>
      <c r="F30" s="40"/>
      <c r="G30" s="41">
        <f t="shared" si="1"/>
      </c>
      <c r="H30" s="40" t="s">
        <v>17</v>
      </c>
      <c r="I30" s="46">
        <f t="shared" si="2"/>
        <v>0</v>
      </c>
      <c r="J30" s="43">
        <f t="shared" si="5"/>
        <v>0</v>
      </c>
      <c r="K30" s="44">
        <f t="shared" si="3"/>
        <v>0</v>
      </c>
      <c r="L30" s="1"/>
    </row>
    <row r="31" spans="1:12" ht="12.75">
      <c r="A31" s="8"/>
      <c r="B31" s="45">
        <f t="shared" si="4"/>
        <v>39316</v>
      </c>
      <c r="C31" s="39">
        <f t="shared" si="0"/>
        <v>4</v>
      </c>
      <c r="D31" s="40"/>
      <c r="E31" s="40"/>
      <c r="F31" s="40"/>
      <c r="G31" s="41">
        <f t="shared" si="1"/>
      </c>
      <c r="H31" s="40" t="s">
        <v>17</v>
      </c>
      <c r="I31" s="46">
        <f t="shared" si="2"/>
        <v>0</v>
      </c>
      <c r="J31" s="43">
        <f t="shared" si="5"/>
        <v>0</v>
      </c>
      <c r="K31" s="44">
        <f t="shared" si="3"/>
        <v>0</v>
      </c>
      <c r="L31" s="1"/>
    </row>
    <row r="32" spans="1:12" ht="12.75">
      <c r="A32" s="8"/>
      <c r="B32" s="45">
        <f t="shared" si="4"/>
        <v>39317</v>
      </c>
      <c r="C32" s="39">
        <f t="shared" si="0"/>
        <v>5</v>
      </c>
      <c r="D32" s="40"/>
      <c r="E32" s="40"/>
      <c r="F32" s="40"/>
      <c r="G32" s="41">
        <f t="shared" si="1"/>
      </c>
      <c r="H32" s="40" t="s">
        <v>17</v>
      </c>
      <c r="I32" s="46">
        <f t="shared" si="2"/>
        <v>0</v>
      </c>
      <c r="J32" s="43">
        <f t="shared" si="5"/>
        <v>0</v>
      </c>
      <c r="K32" s="44">
        <f t="shared" si="3"/>
        <v>0</v>
      </c>
      <c r="L32" s="1"/>
    </row>
    <row r="33" spans="1:12" ht="12.75">
      <c r="A33" s="8"/>
      <c r="B33" s="45">
        <f t="shared" si="4"/>
        <v>39318</v>
      </c>
      <c r="C33" s="39">
        <f t="shared" si="0"/>
        <v>6</v>
      </c>
      <c r="D33" s="40"/>
      <c r="E33" s="40"/>
      <c r="F33" s="40"/>
      <c r="G33" s="41">
        <f t="shared" si="1"/>
      </c>
      <c r="H33" s="40" t="s">
        <v>17</v>
      </c>
      <c r="I33" s="46">
        <f t="shared" si="2"/>
        <v>0</v>
      </c>
      <c r="J33" s="43">
        <f t="shared" si="5"/>
        <v>0</v>
      </c>
      <c r="K33" s="44">
        <f t="shared" si="3"/>
        <v>0</v>
      </c>
      <c r="L33" s="1"/>
    </row>
    <row r="34" spans="1:12" ht="12.75">
      <c r="A34" s="8"/>
      <c r="B34" s="45">
        <f t="shared" si="4"/>
        <v>39319</v>
      </c>
      <c r="C34" s="39">
        <f t="shared" si="0"/>
        <v>7</v>
      </c>
      <c r="D34" s="40"/>
      <c r="E34" s="40"/>
      <c r="F34" s="40"/>
      <c r="G34" s="41">
        <f t="shared" si="1"/>
      </c>
      <c r="H34" s="40" t="s">
        <v>17</v>
      </c>
      <c r="I34" s="46">
        <f t="shared" si="2"/>
        <v>0</v>
      </c>
      <c r="J34" s="43">
        <f t="shared" si="5"/>
        <v>0</v>
      </c>
      <c r="K34" s="44">
        <f t="shared" si="3"/>
        <v>0</v>
      </c>
      <c r="L34" s="1"/>
    </row>
    <row r="35" spans="1:12" ht="12.75">
      <c r="A35" s="8"/>
      <c r="B35" s="45">
        <f t="shared" si="4"/>
        <v>39320</v>
      </c>
      <c r="C35" s="39">
        <f t="shared" si="0"/>
        <v>1</v>
      </c>
      <c r="D35" s="40"/>
      <c r="E35" s="40"/>
      <c r="F35" s="40"/>
      <c r="G35" s="41">
        <f t="shared" si="1"/>
      </c>
      <c r="H35" s="40" t="s">
        <v>17</v>
      </c>
      <c r="I35" s="46">
        <f t="shared" si="2"/>
        <v>0</v>
      </c>
      <c r="J35" s="43">
        <f t="shared" si="5"/>
        <v>0</v>
      </c>
      <c r="K35" s="44">
        <f t="shared" si="3"/>
        <v>0</v>
      </c>
      <c r="L35" s="1"/>
    </row>
    <row r="36" spans="1:12" ht="12.75">
      <c r="A36" s="8"/>
      <c r="B36" s="45">
        <f t="shared" si="4"/>
        <v>39321</v>
      </c>
      <c r="C36" s="39">
        <f t="shared" si="0"/>
        <v>2</v>
      </c>
      <c r="D36" s="40"/>
      <c r="E36" s="40"/>
      <c r="F36" s="40"/>
      <c r="G36" s="41">
        <f t="shared" si="1"/>
      </c>
      <c r="H36" s="40" t="s">
        <v>17</v>
      </c>
      <c r="I36" s="46">
        <f t="shared" si="2"/>
        <v>0</v>
      </c>
      <c r="J36" s="43">
        <f t="shared" si="5"/>
        <v>0</v>
      </c>
      <c r="K36" s="44">
        <f t="shared" si="3"/>
        <v>0</v>
      </c>
      <c r="L36" s="1"/>
    </row>
    <row r="37" spans="1:12" ht="12.75">
      <c r="A37" s="8"/>
      <c r="B37" s="45">
        <f t="shared" si="4"/>
        <v>39322</v>
      </c>
      <c r="C37" s="39">
        <f t="shared" si="0"/>
        <v>3</v>
      </c>
      <c r="D37" s="40"/>
      <c r="E37" s="40"/>
      <c r="F37" s="40"/>
      <c r="G37" s="41">
        <f t="shared" si="1"/>
      </c>
      <c r="H37" s="40" t="s">
        <v>17</v>
      </c>
      <c r="I37" s="46">
        <f t="shared" si="2"/>
        <v>0</v>
      </c>
      <c r="J37" s="43">
        <f t="shared" si="5"/>
        <v>0</v>
      </c>
      <c r="K37" s="44">
        <f t="shared" si="3"/>
        <v>0</v>
      </c>
      <c r="L37" s="1"/>
    </row>
    <row r="38" spans="1:12" ht="12.75">
      <c r="A38" s="8"/>
      <c r="B38" s="45">
        <f t="shared" si="4"/>
        <v>39323</v>
      </c>
      <c r="C38" s="39">
        <f t="shared" si="0"/>
        <v>4</v>
      </c>
      <c r="D38" s="40"/>
      <c r="E38" s="40"/>
      <c r="F38" s="40"/>
      <c r="G38" s="41">
        <f t="shared" si="1"/>
      </c>
      <c r="H38" s="40" t="s">
        <v>17</v>
      </c>
      <c r="I38" s="46">
        <f t="shared" si="2"/>
        <v>0</v>
      </c>
      <c r="J38" s="43">
        <f t="shared" si="5"/>
        <v>0</v>
      </c>
      <c r="K38" s="44">
        <f t="shared" si="3"/>
        <v>0</v>
      </c>
      <c r="L38" s="1"/>
    </row>
    <row r="39" spans="1:12" ht="12.75">
      <c r="A39" s="8"/>
      <c r="B39" s="45">
        <f t="shared" si="4"/>
        <v>39324</v>
      </c>
      <c r="C39" s="39">
        <f t="shared" si="0"/>
        <v>5</v>
      </c>
      <c r="D39" s="40"/>
      <c r="E39" s="40"/>
      <c r="F39" s="40"/>
      <c r="G39" s="41">
        <f t="shared" si="1"/>
      </c>
      <c r="H39" s="40" t="s">
        <v>17</v>
      </c>
      <c r="I39" s="46">
        <f t="shared" si="2"/>
        <v>0</v>
      </c>
      <c r="J39" s="43">
        <f t="shared" si="5"/>
        <v>0</v>
      </c>
      <c r="K39" s="44">
        <f t="shared" si="3"/>
        <v>0</v>
      </c>
      <c r="L39" s="1"/>
    </row>
    <row r="40" spans="1:12" ht="13.5" thickBot="1">
      <c r="A40" s="8"/>
      <c r="B40" s="51">
        <f t="shared" si="4"/>
        <v>39325</v>
      </c>
      <c r="C40" s="52">
        <f t="shared" si="0"/>
        <v>6</v>
      </c>
      <c r="D40" s="53"/>
      <c r="E40" s="53"/>
      <c r="F40" s="53"/>
      <c r="G40" s="54">
        <f t="shared" si="1"/>
      </c>
      <c r="H40" s="53" t="s">
        <v>17</v>
      </c>
      <c r="I40" s="55">
        <f t="shared" si="2"/>
        <v>0</v>
      </c>
      <c r="J40" s="56">
        <f t="shared" si="5"/>
        <v>0</v>
      </c>
      <c r="K40" s="57">
        <f t="shared" si="3"/>
        <v>0</v>
      </c>
      <c r="L40" s="1"/>
    </row>
    <row r="41" spans="1:12" ht="9.75" customHeight="1" thickTop="1">
      <c r="A41" s="8"/>
      <c r="L41" s="1"/>
    </row>
  </sheetData>
  <sheetProtection sheet="1" objects="1" scenarios="1"/>
  <mergeCells count="8">
    <mergeCell ref="B2:K2"/>
    <mergeCell ref="B1:K1"/>
    <mergeCell ref="C3:D3"/>
    <mergeCell ref="C4:D4"/>
    <mergeCell ref="E8:G8"/>
    <mergeCell ref="I5:I6"/>
    <mergeCell ref="J5:J6"/>
    <mergeCell ref="K5:K6"/>
  </mergeCells>
  <conditionalFormatting sqref="E18:F18 B11:K11">
    <cfRule type="expression" priority="1" dxfId="0" stopIfTrue="1">
      <formula>WEEKDAY($B$11)=7</formula>
    </cfRule>
    <cfRule type="expression" priority="2" dxfId="1" stopIfTrue="1">
      <formula>WEEKDAY($B$11)=1</formula>
    </cfRule>
  </conditionalFormatting>
  <conditionalFormatting sqref="B18:D18 G18:K18">
    <cfRule type="expression" priority="3" dxfId="0" stopIfTrue="1">
      <formula>WEEKDAY($B$18)=7</formula>
    </cfRule>
    <cfRule type="expression" priority="4" dxfId="1" stopIfTrue="1">
      <formula>WEEKDAY($B$18)=1</formula>
    </cfRule>
  </conditionalFormatting>
  <conditionalFormatting sqref="B20:K20">
    <cfRule type="expression" priority="5" dxfId="0" stopIfTrue="1">
      <formula>WEEKDAY($B$20)=7</formula>
    </cfRule>
    <cfRule type="expression" priority="6" dxfId="1" stopIfTrue="1">
      <formula>WEEKDAY($B$20)=1</formula>
    </cfRule>
  </conditionalFormatting>
  <conditionalFormatting sqref="B21:K21">
    <cfRule type="expression" priority="7" dxfId="0" stopIfTrue="1">
      <formula>WEEKDAY($B$21)=7</formula>
    </cfRule>
    <cfRule type="expression" priority="8" dxfId="1" stopIfTrue="1">
      <formula>WEEKDAY($B$21)=1</formula>
    </cfRule>
  </conditionalFormatting>
  <conditionalFormatting sqref="B22:K22">
    <cfRule type="expression" priority="9" dxfId="0" stopIfTrue="1">
      <formula>WEEKDAY($B$22)=7</formula>
    </cfRule>
    <cfRule type="expression" priority="10" dxfId="1" stopIfTrue="1">
      <formula>WEEKDAY($B$22)=1</formula>
    </cfRule>
  </conditionalFormatting>
  <conditionalFormatting sqref="B23:K23">
    <cfRule type="expression" priority="11" dxfId="0" stopIfTrue="1">
      <formula>WEEKDAY($B$23)=7</formula>
    </cfRule>
    <cfRule type="expression" priority="12" dxfId="1" stopIfTrue="1">
      <formula>WEEKDAY($B$23)=1</formula>
    </cfRule>
  </conditionalFormatting>
  <conditionalFormatting sqref="B24:K24">
    <cfRule type="expression" priority="13" dxfId="0" stopIfTrue="1">
      <formula>WEEKDAY($B$24)=7</formula>
    </cfRule>
    <cfRule type="expression" priority="14" dxfId="1" stopIfTrue="1">
      <formula>WEEKDAY($B$24)=1</formula>
    </cfRule>
  </conditionalFormatting>
  <conditionalFormatting sqref="B25:K25">
    <cfRule type="expression" priority="15" dxfId="0" stopIfTrue="1">
      <formula>WEEKDAY($B$25)=7</formula>
    </cfRule>
    <cfRule type="expression" priority="16" dxfId="1" stopIfTrue="1">
      <formula>WEEKDAY($B$25)=1</formula>
    </cfRule>
  </conditionalFormatting>
  <conditionalFormatting sqref="B26:K26">
    <cfRule type="expression" priority="17" dxfId="0" stopIfTrue="1">
      <formula>WEEKDAY($B$26)=7</formula>
    </cfRule>
    <cfRule type="expression" priority="18" dxfId="1" stopIfTrue="1">
      <formula>WEEKDAY($B$26)=1</formula>
    </cfRule>
  </conditionalFormatting>
  <conditionalFormatting sqref="B27:K27">
    <cfRule type="expression" priority="19" dxfId="0" stopIfTrue="1">
      <formula>WEEKDAY($B$27)=7</formula>
    </cfRule>
    <cfRule type="expression" priority="20" dxfId="1" stopIfTrue="1">
      <formula>WEEKDAY($B$27)=1</formula>
    </cfRule>
  </conditionalFormatting>
  <conditionalFormatting sqref="B28:K28">
    <cfRule type="expression" priority="21" dxfId="0" stopIfTrue="1">
      <formula>WEEKDAY($B$28)=7</formula>
    </cfRule>
    <cfRule type="expression" priority="22" dxfId="1" stopIfTrue="1">
      <formula>WEEKDAY($B$28)=1</formula>
    </cfRule>
  </conditionalFormatting>
  <conditionalFormatting sqref="B29:K29">
    <cfRule type="expression" priority="23" dxfId="0" stopIfTrue="1">
      <formula>WEEKDAY($B$29)=7</formula>
    </cfRule>
    <cfRule type="expression" priority="24" dxfId="1" stopIfTrue="1">
      <formula>WEEKDAY($B$29)=1</formula>
    </cfRule>
  </conditionalFormatting>
  <conditionalFormatting sqref="B30:K30">
    <cfRule type="expression" priority="25" dxfId="0" stopIfTrue="1">
      <formula>WEEKDAY($B$30)=7</formula>
    </cfRule>
    <cfRule type="expression" priority="26" dxfId="1" stopIfTrue="1">
      <formula>WEEKDAY($B$30)=1</formula>
    </cfRule>
  </conditionalFormatting>
  <conditionalFormatting sqref="B31:K31">
    <cfRule type="expression" priority="27" dxfId="0" stopIfTrue="1">
      <formula>WEEKDAY($B$31)=7</formula>
    </cfRule>
    <cfRule type="expression" priority="28" dxfId="1" stopIfTrue="1">
      <formula>WEEKDAY($B$31)=1</formula>
    </cfRule>
  </conditionalFormatting>
  <conditionalFormatting sqref="B32:K32">
    <cfRule type="expression" priority="29" dxfId="0" stopIfTrue="1">
      <formula>WEEKDAY($B$32)=7</formula>
    </cfRule>
    <cfRule type="expression" priority="30" dxfId="1" stopIfTrue="1">
      <formula>WEEKDAY($B$32)=1</formula>
    </cfRule>
  </conditionalFormatting>
  <conditionalFormatting sqref="B33:K33">
    <cfRule type="expression" priority="31" dxfId="0" stopIfTrue="1">
      <formula>WEEKDAY($B$33)=7</formula>
    </cfRule>
    <cfRule type="expression" priority="32" dxfId="1" stopIfTrue="1">
      <formula>WEEKDAY($B$33)=1</formula>
    </cfRule>
  </conditionalFormatting>
  <conditionalFormatting sqref="B34:K34">
    <cfRule type="expression" priority="33" dxfId="0" stopIfTrue="1">
      <formula>WEEKDAY($B$34)=7</formula>
    </cfRule>
    <cfRule type="expression" priority="34" dxfId="1" stopIfTrue="1">
      <formula>WEEKDAY($B$34)=1</formula>
    </cfRule>
  </conditionalFormatting>
  <conditionalFormatting sqref="B35:K35">
    <cfRule type="expression" priority="35" dxfId="0" stopIfTrue="1">
      <formula>WEEKDAY($B$35)=7</formula>
    </cfRule>
    <cfRule type="expression" priority="36" dxfId="1" stopIfTrue="1">
      <formula>WEEKDAY($B$35)=1</formula>
    </cfRule>
  </conditionalFormatting>
  <conditionalFormatting sqref="B36:K36">
    <cfRule type="expression" priority="37" dxfId="0" stopIfTrue="1">
      <formula>WEEKDAY($B$36)=7</formula>
    </cfRule>
    <cfRule type="expression" priority="38" dxfId="1" stopIfTrue="1">
      <formula>WEEKDAY($B$36)=1</formula>
    </cfRule>
  </conditionalFormatting>
  <conditionalFormatting sqref="B37:K37">
    <cfRule type="expression" priority="39" dxfId="0" stopIfTrue="1">
      <formula>WEEKDAY($B$37)=7</formula>
    </cfRule>
    <cfRule type="expression" priority="40" dxfId="1" stopIfTrue="1">
      <formula>WEEKDAY($B$37)=1</formula>
    </cfRule>
  </conditionalFormatting>
  <conditionalFormatting sqref="B38:K38">
    <cfRule type="expression" priority="41" dxfId="0" stopIfTrue="1">
      <formula>WEEKDAY($B$38)=7</formula>
    </cfRule>
    <cfRule type="expression" priority="42" dxfId="1" stopIfTrue="1">
      <formula>WEEKDAY($B$38)=1</formula>
    </cfRule>
  </conditionalFormatting>
  <conditionalFormatting sqref="B39:K39">
    <cfRule type="expression" priority="43" dxfId="0" stopIfTrue="1">
      <formula>WEEKDAY($B$39)=7</formula>
    </cfRule>
    <cfRule type="expression" priority="44" dxfId="1" stopIfTrue="1">
      <formula>WEEKDAY($B$39)=1</formula>
    </cfRule>
  </conditionalFormatting>
  <conditionalFormatting sqref="B40:K40">
    <cfRule type="expression" priority="45" dxfId="0" stopIfTrue="1">
      <formula>WEEKDAY($B$40)=7</formula>
    </cfRule>
    <cfRule type="expression" priority="46" dxfId="1" stopIfTrue="1">
      <formula>WEEKDAY($B$40)=1</formula>
    </cfRule>
  </conditionalFormatting>
  <conditionalFormatting sqref="C10:K10">
    <cfRule type="expression" priority="47" dxfId="0" stopIfTrue="1">
      <formula>WEEKDAY($B$10)=7</formula>
    </cfRule>
    <cfRule type="expression" priority="48" dxfId="1" stopIfTrue="1">
      <formula>WEEKDAY($B$10)=1</formula>
    </cfRule>
  </conditionalFormatting>
  <conditionalFormatting sqref="B12:K12">
    <cfRule type="expression" priority="49" dxfId="0" stopIfTrue="1">
      <formula>WEEKDAY($B$12)=7</formula>
    </cfRule>
    <cfRule type="expression" priority="50" dxfId="1" stopIfTrue="1">
      <formula>WEEKDAY($B$12)=1</formula>
    </cfRule>
  </conditionalFormatting>
  <conditionalFormatting sqref="B13:K13">
    <cfRule type="expression" priority="51" dxfId="0" stopIfTrue="1">
      <formula>WEEKDAY($B$13)=7</formula>
    </cfRule>
    <cfRule type="expression" priority="52" dxfId="1" stopIfTrue="1">
      <formula>WEEKDAY($B$13)=1</formula>
    </cfRule>
  </conditionalFormatting>
  <conditionalFormatting sqref="B14:K14">
    <cfRule type="expression" priority="53" dxfId="0" stopIfTrue="1">
      <formula>WEEKDAY($B$14)=7</formula>
    </cfRule>
    <cfRule type="expression" priority="54" dxfId="1" stopIfTrue="1">
      <formula>WEEKDAY($B$14)=1</formula>
    </cfRule>
  </conditionalFormatting>
  <conditionalFormatting sqref="B15:K15">
    <cfRule type="expression" priority="55" dxfId="0" stopIfTrue="1">
      <formula>WEEKDAY($B$15)=7</formula>
    </cfRule>
    <cfRule type="expression" priority="56" dxfId="1" stopIfTrue="1">
      <formula>WEEKDAY($B$15)=1</formula>
    </cfRule>
  </conditionalFormatting>
  <conditionalFormatting sqref="B16:K16">
    <cfRule type="expression" priority="57" dxfId="0" stopIfTrue="1">
      <formula>WEEKDAY($B$16)=7</formula>
    </cfRule>
    <cfRule type="expression" priority="58" dxfId="1" stopIfTrue="1">
      <formula>WEEKDAY($B$16)=1</formula>
    </cfRule>
  </conditionalFormatting>
  <conditionalFormatting sqref="B17:K17">
    <cfRule type="expression" priority="59" dxfId="0" stopIfTrue="1">
      <formula>WEEKDAY($B$17)=7</formula>
    </cfRule>
    <cfRule type="expression" priority="60" dxfId="1" stopIfTrue="1">
      <formula>WEEKDAY($B$17)=1</formula>
    </cfRule>
  </conditionalFormatting>
  <conditionalFormatting sqref="B19:K19">
    <cfRule type="expression" priority="61" dxfId="0" stopIfTrue="1">
      <formula>WEEKDAY($B$19)=7</formula>
    </cfRule>
    <cfRule type="expression" priority="62" dxfId="1" stopIfTrue="1">
      <formula>WEEKDAY($B$19)=1</formula>
    </cfRule>
  </conditionalFormatting>
  <printOptions/>
  <pageMargins left="0.34" right="0.26" top="0.47" bottom="1" header="0.4921259845" footer="0.4921259845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ByTel Kommunikation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Arbeitszeitnachweis</dc:title>
  <dc:subject/>
  <dc:creator>ByTel Kommunikation GmbH</dc:creator>
  <cp:keywords/>
  <dc:description/>
  <cp:lastModifiedBy>A.Klein</cp:lastModifiedBy>
  <cp:lastPrinted>2007-01-23T16:20:13Z</cp:lastPrinted>
  <dcterms:created xsi:type="dcterms:W3CDTF">2007-01-23T13:59:27Z</dcterms:created>
  <dcterms:modified xsi:type="dcterms:W3CDTF">2008-05-20T12:24:14Z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